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dger" sheetId="2" state="visible" r:id="rId2"/>
  </sheets>
  <definedNames>
    <definedName name="_xlnm._FilterDatabase" localSheetId="1" hidden="1">'Ledger'!$A$1:$O$92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0"/>
    </font>
    <font>
      <name val="Arial"/>
      <b val="1"/>
      <sz val="10"/>
    </font>
    <font>
      <name val="Arial"/>
      <sz val="10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D9E2F3"/>
        <b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vertical="top"/>
    </xf>
    <xf numFmtId="0" fontId="3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funding_ledger: Every Dollar Figure with Its Type and Date</t>
        </is>
      </c>
    </row>
    <row r="2">
      <c r="A2" s="2" t="inlineStr">
        <is>
          <t>Prepared for Ira Sharenow's portfolio site. Technical reference: El Cerrito plans, projects and money.</t>
        </is>
      </c>
    </row>
    <row r="4" ht="15" customHeight="1">
      <c r="A4" s="3" t="inlineStr">
        <is>
          <t>As of</t>
        </is>
      </c>
      <c r="B4" s="4" t="inlineStr">
        <is>
          <t>September 20, 2026. Companion to El_Cerrito_Technical_Reference_2026-09-20.</t>
        </is>
      </c>
    </row>
    <row r="5" ht="45" customHeight="1">
      <c r="A5" s="3" t="inlineStr">
        <is>
          <t>What this file is</t>
        </is>
      </c>
      <c r="B5" s="4" t="inlineStr">
        <is>
          <t>One row per dollar figure found in the documents: awards, loans, applications, budget lines, estimates, matches, and statements by agencies. 91 rows. Amounts are displayed with $ in this workbook and stored as plain numbers.</t>
        </is>
      </c>
    </row>
    <row r="6" ht="45" customHeight="1">
      <c r="A6" s="3" t="inlineStr">
        <is>
          <t>Key columns</t>
        </is>
      </c>
      <c r="B6" s="4" t="inlineStr">
        <is>
          <t>ledger_id; project_id (joins to plans_registry id); item; funder_or_program; amount_usd; amount_type; as_of_date; scope_note; recipient_or_lead; non_additive_note; status; source_url; source_locator (page, slide, item); verification; last_checked.</t>
        </is>
      </c>
    </row>
    <row r="7" ht="90" customHeight="1">
      <c r="A7" s="3" t="inlineStr">
        <is>
          <t>amount_type values</t>
        </is>
      </c>
      <c r="B7" s="4" t="inlineStr">
        <is>
          <t>award = state, federal or county grant made. allocation = financing authority (bonds, tax credits), not cash. loan = repayable. application_requested / application_denied = asked for, not received. committed_at_date / pending_at_date = status in a dated presentation. budget_line = city budget or plan line, not spending. estimate = cost estimate. match = local money required by a grant. consultant_ceiling = a not-to-exceed limit, not spending. reported_total = a statement by a city or agency (for example '$95 million secured') with no breakdown. context_only = background figure, not money for the project.</t>
        </is>
      </c>
    </row>
    <row r="8" ht="45" customHeight="1">
      <c r="A8" s="3" t="inlineStr">
        <is>
          <t>Rules for use</t>
        </is>
      </c>
      <c r="B8" s="4" t="inlineStr">
        <is>
          <t>1. Never add lines across amount types. 2. Never add a total to its own components: the non_additive_note says which lines overlap. 3. Show as_of_date with every figure; the same project has different totals in 2023, 2024-25 and 2026. 4. An award is not spending. 5. A blank amount means no amount was found.</t>
        </is>
      </c>
    </row>
    <row r="9" ht="15" customHeight="1">
      <c r="A9" s="3" t="inlineStr">
        <is>
          <t>Blank cells</t>
        </is>
      </c>
      <c r="B9" s="4" t="inlineStr">
        <is>
          <t>amount_usd is blank where a source names a grant but not the amount.</t>
        </is>
      </c>
    </row>
    <row r="10" ht="15" customHeight="1">
      <c r="A10" s="3" t="inlineStr">
        <is>
          <t>Evidence tags</t>
        </is>
      </c>
      <c r="B10" s="4" t="inlineStr">
        <is>
          <t>See the tag list below. The verification column uses the same tags.</t>
        </is>
      </c>
    </row>
    <row r="11" ht="30" customHeight="1">
      <c r="A11" s="3" t="inlineStr">
        <is>
          <t>Cautions</t>
        </is>
      </c>
      <c r="B11" s="4" t="inlineStr">
        <is>
          <t>Rows tagged CG or UNVERIFIED must not be published as fact. Several city documents give different totals for the same project; the conflicts_log explains each.</t>
        </is>
      </c>
    </row>
    <row r="12" ht="15" customHeight="1"/>
    <row r="13" ht="15" customHeight="1">
      <c r="A13" s="5" t="inlineStr">
        <is>
          <t>Evidence tags</t>
        </is>
      </c>
    </row>
    <row r="14" ht="60" customHeight="1">
      <c r="A14" s="6" t="inlineStr">
        <is>
          <t>P</t>
        </is>
      </c>
      <c r="B14" s="4" t="inlineStr">
        <is>
          <t>Primary document or official agency page read in this project: agenda bills, minutes, resolutions, SGC/HCD/CTC/MTC/BART/CTCAC documents, city plans and reports, the AHSC letter, email chain, Round 9 narrative excerpt, and the AHSC Standard and Disbursement Agreements (scans read by OCR with key pages checked by eye).</t>
        </is>
      </c>
    </row>
    <row r="15" ht="30" customHeight="1">
      <c r="A15" s="6" t="inlineStr">
        <is>
          <t>P-proj</t>
        </is>
      </c>
      <c r="B15" s="4" t="inlineStr">
        <is>
          <t>Primary document from Ira's project files (FY2026-27/28 proposed budget, 2025 agenda bills, resolutions).</t>
        </is>
      </c>
    </row>
    <row r="16" ht="15" customHeight="1">
      <c r="A16" s="6" t="inlineStr">
        <is>
          <t>S</t>
        </is>
      </c>
      <c r="B16" s="4" t="inlineStr">
        <is>
          <t>News, advocacy, blog or developer page. Corroboration only.</t>
        </is>
      </c>
    </row>
    <row r="17" ht="15" customHeight="1">
      <c r="A17" s="6" t="inlineStr">
        <is>
          <t>CG</t>
        </is>
      </c>
      <c r="B17" s="4" t="inlineStr">
        <is>
          <t>From the earlier ChatGPT handoff. Not re-checked.</t>
        </is>
      </c>
    </row>
    <row r="18" ht="15" customHeight="1">
      <c r="A18" s="6" t="inlineStr">
        <is>
          <t>UNVERIFIED</t>
        </is>
      </c>
      <c r="B18" s="4" t="inlineStr">
        <is>
          <t>Do not publish as fact.</t>
        </is>
      </c>
    </row>
    <row r="19" ht="15" customHeight="1"/>
    <row r="20" ht="30" customHeight="1">
      <c r="A20" s="5" t="inlineStr">
        <is>
          <t>Data sheet</t>
        </is>
      </c>
      <c r="B20" s="4" t="inlineStr">
        <is>
          <t>The sheet named 'Ledger' holds the data, header in row 1, one record per row. Companion CSV: funding_ledger.csv (plain numbers, no $ symbols).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9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.5" customWidth="1" min="2" max="2"/>
    <col width="60" customWidth="1" min="3" max="3"/>
    <col width="36" customWidth="1" min="4" max="4"/>
    <col width="12" customWidth="1" min="5" max="5"/>
    <col width="18.9" customWidth="1" min="6" max="6"/>
    <col width="16.2" customWidth="1" min="7" max="7"/>
    <col width="60" customWidth="1" min="8" max="8"/>
    <col width="36" customWidth="1" min="9" max="9"/>
    <col width="60" customWidth="1" min="10" max="10"/>
    <col width="18" customWidth="1" min="11" max="11"/>
    <col width="60" customWidth="1" min="12" max="12"/>
    <col width="60" customWidth="1" min="13" max="13"/>
    <col width="38.7" customWidth="1" min="14" max="14"/>
    <col width="16.2" customWidth="1" min="15" max="15"/>
  </cols>
  <sheetData>
    <row r="1">
      <c r="A1" s="7" t="inlineStr">
        <is>
          <t>ledger_id</t>
        </is>
      </c>
      <c r="B1" s="7" t="inlineStr">
        <is>
          <t>project_id</t>
        </is>
      </c>
      <c r="C1" s="7" t="inlineStr">
        <is>
          <t>item</t>
        </is>
      </c>
      <c r="D1" s="7" t="inlineStr">
        <is>
          <t>funder_or_program</t>
        </is>
      </c>
      <c r="E1" s="7" t="inlineStr">
        <is>
          <t>amount_usd</t>
        </is>
      </c>
      <c r="F1" s="7" t="inlineStr">
        <is>
          <t>amount_type</t>
        </is>
      </c>
      <c r="G1" s="7" t="inlineStr">
        <is>
          <t>as_of_date</t>
        </is>
      </c>
      <c r="H1" s="7" t="inlineStr">
        <is>
          <t>scope_note</t>
        </is>
      </c>
      <c r="I1" s="7" t="inlineStr">
        <is>
          <t>recipient_or_lead</t>
        </is>
      </c>
      <c r="J1" s="7" t="inlineStr">
        <is>
          <t>non_additive_note</t>
        </is>
      </c>
      <c r="K1" s="7" t="inlineStr">
        <is>
          <t>status</t>
        </is>
      </c>
      <c r="L1" s="7" t="inlineStr">
        <is>
          <t>source_url</t>
        </is>
      </c>
      <c r="M1" s="7" t="inlineStr">
        <is>
          <t>source_locator</t>
        </is>
      </c>
      <c r="N1" s="7" t="inlineStr">
        <is>
          <t>verification</t>
        </is>
      </c>
      <c r="O1" s="7" t="inlineStr">
        <is>
          <t>last_checked</t>
        </is>
      </c>
    </row>
    <row r="2">
      <c r="A2" s="8" t="inlineStr">
        <is>
          <t>F001</t>
        </is>
      </c>
      <c r="B2" s="8" t="inlineStr">
        <is>
          <t>PROJ-DELNORTE</t>
        </is>
      </c>
      <c r="C2" s="8" t="inlineStr">
        <is>
          <t>Total project cost estimate</t>
        </is>
      </c>
      <c r="D2" s="8" t="inlineStr">
        <is>
          <t>(estimate)</t>
        </is>
      </c>
      <c r="E2" s="9" t="n">
        <v>13250000</v>
      </c>
      <c r="F2" s="8" t="inlineStr">
        <is>
          <t>estimate</t>
        </is>
      </c>
      <c r="G2" s="8" t="inlineStr">
        <is>
          <t>September 17, 2021</t>
        </is>
      </c>
      <c r="H2" s="8" t="inlineStr">
        <is>
          <t>As of WCCTAC board presentation</t>
        </is>
      </c>
      <c r="I2" s="8" t="inlineStr">
        <is>
          <t>City</t>
        </is>
      </c>
      <c r="J2" s="8" t="inlineStr">
        <is>
          <t>Superseded by later cost reports</t>
        </is>
      </c>
      <c r="K2" s="8" t="inlineStr">
        <is>
          <t>historical</t>
        </is>
      </c>
      <c r="L2" s="8" t="inlineStr">
        <is>
          <t>https://www.westcontracostatc.gov/documents/view/996</t>
        </is>
      </c>
      <c r="M2" s="8" t="inlineStr">
        <is>
          <t>'Estimated Cost &amp; Funding' slide</t>
        </is>
      </c>
      <c r="N2" s="8" t="inlineStr">
        <is>
          <t>P</t>
        </is>
      </c>
      <c r="O2" s="8" t="inlineStr">
        <is>
          <t>September 20, 2026</t>
        </is>
      </c>
    </row>
    <row r="3">
      <c r="A3" s="8" t="inlineStr">
        <is>
          <t>F002</t>
        </is>
      </c>
      <c r="B3" s="8" t="inlineStr">
        <is>
          <t>PROJ-DELNORTE</t>
        </is>
      </c>
      <c r="C3" s="8" t="inlineStr">
        <is>
          <t>Federal One Bay Area Grant (OBAG)</t>
        </is>
      </c>
      <c r="D3" s="8" t="inlineStr">
        <is>
          <t>MTC / federal</t>
        </is>
      </c>
      <c r="E3" s="9" t="n">
        <v>4840000</v>
      </c>
      <c r="F3" s="8" t="inlineStr">
        <is>
          <t>committed_at_date</t>
        </is>
      </c>
      <c r="G3" s="8" t="inlineStr">
        <is>
          <t>September 17, 2021</t>
        </is>
      </c>
      <c r="H3" s="8" t="inlineStr">
        <is>
          <t>Committed funding as of September 2021</t>
        </is>
      </c>
      <c r="I3" s="8" t="inlineStr">
        <is>
          <t>City</t>
        </is>
      </c>
      <c r="J3" s="8" t="inlineStr">
        <is>
          <t>Part of F001. Conflicts with CG figure of $4M OBAG 2</t>
        </is>
      </c>
      <c r="K3" s="8" t="inlineStr">
        <is>
          <t>committed</t>
        </is>
      </c>
      <c r="L3" s="8" t="inlineStr">
        <is>
          <t>https://www.westcontracostatc.gov/documents/view/996</t>
        </is>
      </c>
      <c r="M3" s="8" t="inlineStr">
        <is>
          <t>Same slide</t>
        </is>
      </c>
      <c r="N3" s="8" t="inlineStr">
        <is>
          <t>P</t>
        </is>
      </c>
      <c r="O3" s="8" t="inlineStr">
        <is>
          <t>September 20, 2026</t>
        </is>
      </c>
    </row>
    <row r="4">
      <c r="A4" s="8" t="inlineStr">
        <is>
          <t>F003</t>
        </is>
      </c>
      <c r="B4" s="8" t="inlineStr">
        <is>
          <t>PROJ-DELNORTE</t>
        </is>
      </c>
      <c r="C4" s="8" t="inlineStr">
        <is>
          <t>Measure J Transportation for Livable Communities</t>
        </is>
      </c>
      <c r="D4" s="8" t="inlineStr">
        <is>
          <t>CCTA (county sales tax)</t>
        </is>
      </c>
      <c r="E4" s="9" t="n">
        <v>2310000</v>
      </c>
      <c r="F4" s="8" t="inlineStr">
        <is>
          <t>committed_at_date</t>
        </is>
      </c>
      <c r="G4" s="8" t="inlineStr">
        <is>
          <t>September 17, 2021</t>
        </is>
      </c>
      <c r="H4" s="8" t="inlineStr"/>
      <c r="I4" s="8" t="inlineStr">
        <is>
          <t>City</t>
        </is>
      </c>
      <c r="J4" s="8" t="inlineStr">
        <is>
          <t>Part of F001</t>
        </is>
      </c>
      <c r="K4" s="8" t="inlineStr">
        <is>
          <t>committed</t>
        </is>
      </c>
      <c r="L4" s="8" t="inlineStr">
        <is>
          <t>https://www.westcontracostatc.gov/documents/view/996</t>
        </is>
      </c>
      <c r="M4" s="8" t="inlineStr">
        <is>
          <t>Same slide</t>
        </is>
      </c>
      <c r="N4" s="8" t="inlineStr">
        <is>
          <t>P</t>
        </is>
      </c>
      <c r="O4" s="8" t="inlineStr">
        <is>
          <t>September 20, 2026</t>
        </is>
      </c>
    </row>
    <row r="5">
      <c r="A5" s="8" t="inlineStr">
        <is>
          <t>F004</t>
        </is>
      </c>
      <c r="B5" s="8" t="inlineStr">
        <is>
          <t>PROJ-DELNORTE</t>
        </is>
      </c>
      <c r="C5" s="8" t="inlineStr">
        <is>
          <t>City transportation impact fees and developer contributions</t>
        </is>
      </c>
      <c r="D5" s="8" t="inlineStr">
        <is>
          <t>Local</t>
        </is>
      </c>
      <c r="E5" s="9" t="n">
        <v>1180000</v>
      </c>
      <c r="F5" s="8" t="inlineStr">
        <is>
          <t>committed_at_date</t>
        </is>
      </c>
      <c r="G5" s="8" t="inlineStr">
        <is>
          <t>September 17, 2021</t>
        </is>
      </c>
      <c r="H5" s="8" t="inlineStr"/>
      <c r="I5" s="8" t="inlineStr">
        <is>
          <t>City</t>
        </is>
      </c>
      <c r="J5" s="8" t="inlineStr">
        <is>
          <t>Part of F001</t>
        </is>
      </c>
      <c r="K5" s="8" t="inlineStr">
        <is>
          <t>committed</t>
        </is>
      </c>
      <c r="L5" s="8" t="inlineStr">
        <is>
          <t>https://www.westcontracostatc.gov/documents/view/996</t>
        </is>
      </c>
      <c r="M5" s="8" t="inlineStr">
        <is>
          <t>Same slide</t>
        </is>
      </c>
      <c r="N5" s="8" t="inlineStr">
        <is>
          <t>P</t>
        </is>
      </c>
      <c r="O5" s="8" t="inlineStr">
        <is>
          <t>September 20, 2026</t>
        </is>
      </c>
    </row>
    <row r="6">
      <c r="A6" s="8" t="inlineStr">
        <is>
          <t>F005</t>
        </is>
      </c>
      <c r="B6" s="8" t="inlineStr">
        <is>
          <t>PROJ-DELNORTE</t>
        </is>
      </c>
      <c r="C6" s="8" t="inlineStr">
        <is>
          <t>SB1 Local Streets and Roads</t>
        </is>
      </c>
      <c r="D6" s="8" t="inlineStr">
        <is>
          <t>State</t>
        </is>
      </c>
      <c r="E6" s="9" t="n">
        <v>147000</v>
      </c>
      <c r="F6" s="8" t="inlineStr">
        <is>
          <t>committed_at_date</t>
        </is>
      </c>
      <c r="G6" s="8" t="inlineStr">
        <is>
          <t>September 17, 2021</t>
        </is>
      </c>
      <c r="H6" s="8" t="inlineStr"/>
      <c r="I6" s="8" t="inlineStr">
        <is>
          <t>City</t>
        </is>
      </c>
      <c r="J6" s="8" t="inlineStr">
        <is>
          <t>Part of F001</t>
        </is>
      </c>
      <c r="K6" s="8" t="inlineStr">
        <is>
          <t>committed</t>
        </is>
      </c>
      <c r="L6" s="8" t="inlineStr">
        <is>
          <t>https://www.westcontracostatc.gov/documents/view/996</t>
        </is>
      </c>
      <c r="M6" s="8" t="inlineStr">
        <is>
          <t>Same slide</t>
        </is>
      </c>
      <c r="N6" s="8" t="inlineStr">
        <is>
          <t>P</t>
        </is>
      </c>
      <c r="O6" s="8" t="inlineStr">
        <is>
          <t>September 20, 2026</t>
        </is>
      </c>
    </row>
    <row r="7">
      <c r="A7" s="8" t="inlineStr">
        <is>
          <t>F006</t>
        </is>
      </c>
      <c r="B7" s="8" t="inlineStr">
        <is>
          <t>PROJ-DELNORTE</t>
        </is>
      </c>
      <c r="C7" s="8" t="inlineStr">
        <is>
          <t>WCCTAC Subregional Transportation Mitigation Program (STMP)</t>
        </is>
      </c>
      <c r="D7" s="8" t="inlineStr">
        <is>
          <t>WCCTAC</t>
        </is>
      </c>
      <c r="E7" s="9" t="n">
        <v>1189980</v>
      </c>
      <c r="F7" s="8" t="inlineStr">
        <is>
          <t>committed_at_date</t>
        </is>
      </c>
      <c r="G7" s="8" t="inlineStr">
        <is>
          <t>September 17, 2021</t>
        </is>
      </c>
      <c r="H7" s="8" t="inlineStr"/>
      <c r="I7" s="8" t="inlineStr">
        <is>
          <t>City</t>
        </is>
      </c>
      <c r="J7" s="8" t="inlineStr">
        <is>
          <t>Part of F001</t>
        </is>
      </c>
      <c r="K7" s="8" t="inlineStr">
        <is>
          <t>committed</t>
        </is>
      </c>
      <c r="L7" s="8" t="inlineStr">
        <is>
          <t>https://www.westcontracostatc.gov/documents/view/996</t>
        </is>
      </c>
      <c r="M7" s="8" t="inlineStr">
        <is>
          <t>Same slide</t>
        </is>
      </c>
      <c r="N7" s="8" t="inlineStr">
        <is>
          <t>P</t>
        </is>
      </c>
      <c r="O7" s="8" t="inlineStr">
        <is>
          <t>September 20, 2026</t>
        </is>
      </c>
    </row>
    <row r="8">
      <c r="A8" s="8" t="inlineStr">
        <is>
          <t>F007</t>
        </is>
      </c>
      <c r="B8" s="8" t="inlineStr">
        <is>
          <t>PROJ-DELNORTE</t>
        </is>
      </c>
      <c r="C8" s="8" t="inlineStr">
        <is>
          <t>AHSC application (city complete streets portion)</t>
        </is>
      </c>
      <c r="D8" s="8" t="inlineStr">
        <is>
          <t>State AHSC</t>
        </is>
      </c>
      <c r="E8" s="9" t="n">
        <v>2900000</v>
      </c>
      <c r="F8" s="8" t="inlineStr">
        <is>
          <t>pending_at_date</t>
        </is>
      </c>
      <c r="G8" s="8" t="inlineStr">
        <is>
          <t>September 17, 2021</t>
        </is>
      </c>
      <c r="H8" s="8" t="inlineStr">
        <is>
          <t>Pending as of September 2021; later part of AHSC Round 6 package (F009)</t>
        </is>
      </c>
      <c r="I8" s="8" t="inlineStr">
        <is>
          <t>City</t>
        </is>
      </c>
      <c r="J8" s="8" t="inlineStr">
        <is>
          <t>Part of F001; overlaps F009</t>
        </is>
      </c>
      <c r="K8" s="8" t="inlineStr">
        <is>
          <t>pending_then_awarded</t>
        </is>
      </c>
      <c r="L8" s="8" t="inlineStr">
        <is>
          <t>https://www.westcontracostatc.gov/documents/view/996</t>
        </is>
      </c>
      <c r="M8" s="8" t="inlineStr">
        <is>
          <t>Same slide</t>
        </is>
      </c>
      <c r="N8" s="8" t="inlineStr">
        <is>
          <t>P</t>
        </is>
      </c>
      <c r="O8" s="8" t="inlineStr">
        <is>
          <t>September 20, 2026</t>
        </is>
      </c>
    </row>
    <row r="9">
      <c r="A9" s="8" t="inlineStr">
        <is>
          <t>F008</t>
        </is>
      </c>
      <c r="B9" s="8" t="inlineStr">
        <is>
          <t>PROJ-DELNORTE</t>
        </is>
      </c>
      <c r="C9" s="8" t="inlineStr">
        <is>
          <t>Future city transportation impact fees</t>
        </is>
      </c>
      <c r="D9" s="8" t="inlineStr">
        <is>
          <t>Local</t>
        </is>
      </c>
      <c r="E9" s="9" t="n">
        <v>681000</v>
      </c>
      <c r="F9" s="8" t="inlineStr">
        <is>
          <t>pending_at_date</t>
        </is>
      </c>
      <c r="G9" s="8" t="inlineStr">
        <is>
          <t>September 17, 2021</t>
        </is>
      </c>
      <c r="H9" s="8" t="inlineStr"/>
      <c r="I9" s="8" t="inlineStr">
        <is>
          <t>City</t>
        </is>
      </c>
      <c r="J9" s="8" t="inlineStr">
        <is>
          <t>Part of F001</t>
        </is>
      </c>
      <c r="K9" s="8" t="inlineStr">
        <is>
          <t>pending</t>
        </is>
      </c>
      <c r="L9" s="8" t="inlineStr">
        <is>
          <t>https://www.westcontracostatc.gov/documents/view/996</t>
        </is>
      </c>
      <c r="M9" s="8" t="inlineStr">
        <is>
          <t>Same slide</t>
        </is>
      </c>
      <c r="N9" s="8" t="inlineStr">
        <is>
          <t>P</t>
        </is>
      </c>
      <c r="O9" s="8" t="inlineStr">
        <is>
          <t>September 20, 2026</t>
        </is>
      </c>
    </row>
    <row r="10">
      <c r="A10" s="8" t="inlineStr">
        <is>
          <t>F009</t>
        </is>
      </c>
      <c r="B10" s="8" t="inlineStr">
        <is>
          <t>PROJ-MAYFAIR</t>
        </is>
      </c>
      <c r="C10" s="8" t="inlineStr">
        <is>
          <t>AHSC Round 6: Mayfair El Cerrito total award</t>
        </is>
      </c>
      <c r="D10" s="8" t="inlineStr">
        <is>
          <t>State AHSC (SGC/HCD)</t>
        </is>
      </c>
      <c r="E10" s="9" t="n">
        <v>26910844</v>
      </c>
      <c r="F10" s="8" t="inlineStr">
        <is>
          <t>award</t>
        </is>
      </c>
      <c r="G10" s="8" t="inlineStr">
        <is>
          <t>January 26, 2022</t>
        </is>
      </c>
      <c r="H10" s="8" t="inlineStr">
        <is>
          <t>Housing $17,222,372; programs $403,159; transportation $9,285,313. Package includes housing loan, BART items, city complete streets, transit passes. City street share not separately established</t>
        </is>
      </c>
      <c r="I10" s="8" t="inlineStr">
        <is>
          <t>BRIDGE Housing; City of El Cerrito</t>
        </is>
      </c>
      <c r="J10" s="8" t="inlineStr">
        <is>
          <t>Do not add to Del Norte project cost. Components are inside this total</t>
        </is>
      </c>
      <c r="K10" s="8" t="inlineStr">
        <is>
          <t>awarded</t>
        </is>
      </c>
      <c r="L10" s="8" t="inlineStr">
        <is>
          <t>https://www.sgc.ca.gov/meetings-events/council/2022/docs/20220126-Item6_Attachment_A.pdf</t>
        </is>
      </c>
      <c r="M10" s="8" t="inlineStr">
        <is>
          <t>Attachment A, TOD table row 'Mayfair El Cerrito'</t>
        </is>
      </c>
      <c r="N10" s="8" t="inlineStr">
        <is>
          <t>P</t>
        </is>
      </c>
      <c r="O10" s="8" t="inlineStr">
        <is>
          <t>September 20, 2026</t>
        </is>
      </c>
    </row>
    <row r="11">
      <c r="A11" s="8" t="inlineStr">
        <is>
          <t>F010</t>
        </is>
      </c>
      <c r="B11" s="8" t="inlineStr">
        <is>
          <t>PROJ-MAYFAIR</t>
        </is>
      </c>
      <c r="C11" s="8" t="inlineStr">
        <is>
          <t>Infill Infrastructure Grant Round 7: Mayfair El Cerrito</t>
        </is>
      </c>
      <c r="D11" s="8" t="inlineStr">
        <is>
          <t>State HCD IIG</t>
        </is>
      </c>
      <c r="E11" s="9" t="n">
        <v>3146200</v>
      </c>
      <c r="F11" s="8" t="inlineStr">
        <is>
          <t>award</t>
        </is>
      </c>
      <c r="G11" s="8" t="inlineStr"/>
      <c r="H11" s="8" t="inlineStr">
        <is>
          <t>Housing-related infrastructure at Mayfair</t>
        </is>
      </c>
      <c r="I11" s="8" t="inlineStr">
        <is>
          <t>BRIDGE Housing</t>
        </is>
      </c>
      <c r="J11" s="8" t="inlineStr">
        <is>
          <t>Separate from F009</t>
        </is>
      </c>
      <c r="K11" s="8" t="inlineStr">
        <is>
          <t>awarded</t>
        </is>
      </c>
      <c r="L11" s="8" t="inlineStr">
        <is>
          <t>https://www.hcd.ca.gov/grants-funding/active-funding/iigp/docs/Fiscal-Year-2020-2021-Round-7-IIG-Awards.pdf</t>
        </is>
      </c>
      <c r="M11" s="8" t="inlineStr">
        <is>
          <t>FY2020-21 Round 7 IIG list</t>
        </is>
      </c>
      <c r="N11" s="8" t="inlineStr">
        <is>
          <t>P</t>
        </is>
      </c>
      <c r="O11" s="8" t="inlineStr">
        <is>
          <t>September 20, 2026</t>
        </is>
      </c>
    </row>
    <row r="12">
      <c r="A12" s="8" t="inlineStr">
        <is>
          <t>F011</t>
        </is>
      </c>
      <c r="B12" s="8" t="inlineStr">
        <is>
          <t>PROJ-DELNORTE</t>
        </is>
      </c>
      <c r="C12" s="8" t="inlineStr">
        <is>
          <t>BART Safe Routes to BART Cycle 2 award</t>
        </is>
      </c>
      <c r="D12" s="8" t="inlineStr">
        <is>
          <t>BART Measure RR</t>
        </is>
      </c>
      <c r="E12" s="9" t="n">
        <v>812977</v>
      </c>
      <c r="F12" s="8" t="inlineStr">
        <is>
          <t>award</t>
        </is>
      </c>
      <c r="G12" s="8" t="inlineStr">
        <is>
          <t>July 31, 2023</t>
        </is>
      </c>
      <c r="H12" s="8" t="inlineStr">
        <is>
          <t>BART memo corrected an earlier $1.5M listing. Total project cost listed $14.92M (rounded)</t>
        </is>
      </c>
      <c r="I12" s="8" t="inlineStr">
        <is>
          <t>City</t>
        </is>
      </c>
      <c r="J12" s="8" t="inlineStr">
        <is>
          <t>BART's June 2025 fact sheet still shows $1.5M; use corrected memo and flag</t>
        </is>
      </c>
      <c r="K12" s="8" t="inlineStr">
        <is>
          <t>awarded</t>
        </is>
      </c>
      <c r="L12" s="8" t="inlineStr">
        <is>
          <t>https://www.bart.gov/sites/default/files/2023-08/BART%20Board%20Memo%20-%20RR%20SR2B%20Cycle%202%20Awards%202023-07-31.pdf</t>
        </is>
      </c>
      <c r="M12" s="8" t="inlineStr">
        <is>
          <t>Revised chart</t>
        </is>
      </c>
      <c r="N12" s="8" t="inlineStr">
        <is>
          <t>P</t>
        </is>
      </c>
      <c r="O12" s="8" t="inlineStr">
        <is>
          <t>September 20, 2026</t>
        </is>
      </c>
    </row>
    <row r="13">
      <c r="A13" s="8" t="inlineStr">
        <is>
          <t>F012</t>
        </is>
      </c>
      <c r="B13" s="8" t="inlineStr">
        <is>
          <t>PROJ-DELNORTE</t>
        </is>
      </c>
      <c r="C13" s="8" t="inlineStr">
        <is>
          <t>Total project cost as reported by BART</t>
        </is>
      </c>
      <c r="D13" s="8" t="inlineStr">
        <is>
          <t>(reported)</t>
        </is>
      </c>
      <c r="E13" s="9" t="n">
        <v>14920000</v>
      </c>
      <c r="F13" s="8" t="inlineStr">
        <is>
          <t>reported_total</t>
        </is>
      </c>
      <c r="G13" s="8" t="inlineStr">
        <is>
          <t>July 31, 2023</t>
        </is>
      </c>
      <c r="H13" s="8" t="inlineStr">
        <is>
          <t>Rounded; city July 2026 says 'nearly $15 million'</t>
        </is>
      </c>
      <c r="I13" s="8" t="inlineStr">
        <is>
          <t>City</t>
        </is>
      </c>
      <c r="J13" s="8" t="inlineStr">
        <is>
          <t>Do not add component grants</t>
        </is>
      </c>
      <c r="K13" s="8" t="inlineStr">
        <is>
          <t>reported</t>
        </is>
      </c>
      <c r="L13" s="8" t="inlineStr">
        <is>
          <t>https://www.bart.gov/sites/default/files/2023-08/BART%20Board%20Memo%20-%20RR%20SR2B%20Cycle%202%20Awards%202023-07-31.pdf</t>
        </is>
      </c>
      <c r="M13" s="8" t="inlineStr">
        <is>
          <t>Cycle 2 chart; also https://richmondstandard.com/community/2026/07/01/el-cerrito-to-hold-ribbon-cutting-for-upgrades-near-del-norte-bart-station/ (S)</t>
        </is>
      </c>
      <c r="N13" s="8" t="inlineStr">
        <is>
          <t>P; S</t>
        </is>
      </c>
      <c r="O13" s="8" t="inlineStr">
        <is>
          <t>September 20, 2026</t>
        </is>
      </c>
    </row>
    <row r="14">
      <c r="A14" s="8" t="inlineStr">
        <is>
          <t>F013</t>
        </is>
      </c>
      <c r="B14" s="8" t="inlineStr">
        <is>
          <t>PROJ-DELNORTE</t>
        </is>
      </c>
      <c r="C14" s="8" t="inlineStr">
        <is>
          <t>FY2026-27 close-out contingency</t>
        </is>
      </c>
      <c r="D14" s="8" t="inlineStr">
        <is>
          <t>Measure A $250,000 + SB1 $100,000</t>
        </is>
      </c>
      <c r="E14" s="9" t="n">
        <v>350000</v>
      </c>
      <c r="F14" s="8" t="inlineStr">
        <is>
          <t>budget_line</t>
        </is>
      </c>
      <c r="G14" s="8" t="inlineStr">
        <is>
          <t>June 2026</t>
        </is>
      </c>
      <c r="H14" s="8" t="inlineStr">
        <is>
          <t>Consultant services and final change orders; final Caltrans inspection pending</t>
        </is>
      </c>
      <c r="I14" s="8" t="inlineStr">
        <is>
          <t>City</t>
        </is>
      </c>
      <c r="J14" s="8" t="inlineStr">
        <is>
          <t>Budget line, not actual spending</t>
        </is>
      </c>
      <c r="K14" s="8" t="inlineStr">
        <is>
          <t>proposed</t>
        </is>
      </c>
      <c r="L14" s="8" t="inlineStr">
        <is>
          <t>(project file) El_Cerrito_Budget_Part_5.pdf</t>
        </is>
      </c>
      <c r="M14" s="8" t="inlineStr">
        <is>
          <t>pp.434-435</t>
        </is>
      </c>
      <c r="N14" s="8" t="inlineStr">
        <is>
          <t>P-proj</t>
        </is>
      </c>
      <c r="O14" s="8" t="inlineStr">
        <is>
          <t>September 20, 2026</t>
        </is>
      </c>
    </row>
    <row r="15">
      <c r="A15" s="8" t="inlineStr">
        <is>
          <t>F020</t>
        </is>
      </c>
      <c r="B15" s="8" t="inlineStr">
        <is>
          <t>PROJ-RICHMOND</t>
        </is>
      </c>
      <c r="C15" s="8" t="inlineStr">
        <is>
          <t>Safe Streets and Roads for All (SS4A) grant dedicated to Richmond Street</t>
        </is>
      </c>
      <c r="D15" s="8" t="inlineStr">
        <is>
          <t>USDOT via CCTA</t>
        </is>
      </c>
      <c r="E15" s="9" t="n">
        <v>8003010</v>
      </c>
      <c r="F15" s="8" t="inlineStr">
        <is>
          <t>award</t>
        </is>
      </c>
      <c r="G15" s="8" t="inlineStr">
        <is>
          <t>2023</t>
        </is>
      </c>
      <c r="H15" s="8" t="inlineStr">
        <is>
          <t>Of $28.9M awarded to CCTA (February 2023) for five projects; $8,003,010 dedicated to Richmond Street. City FAQ shows $8,003,000; progress report says '$8 million'</t>
        </is>
      </c>
      <c r="I15" s="8" t="inlineStr">
        <is>
          <t>City/CCTA</t>
        </is>
      </c>
      <c r="J15" s="8" t="inlineStr">
        <is>
          <t>Part of F022</t>
        </is>
      </c>
      <c r="K15" s="8" t="inlineStr">
        <is>
          <t>awarded</t>
        </is>
      </c>
      <c r="L15" s="8" t="inlineStr">
        <is>
          <t>(uploaded) Agenda_Bill-12.pdf, Item 6.H, March 3, 2026</t>
        </is>
      </c>
      <c r="M15" s="8" t="inlineStr">
        <is>
          <t>Background, p.2</t>
        </is>
      </c>
      <c r="N15" s="8" t="inlineStr">
        <is>
          <t>P</t>
        </is>
      </c>
      <c r="O15" s="8" t="inlineStr">
        <is>
          <t>September 20, 2026</t>
        </is>
      </c>
    </row>
    <row r="16">
      <c r="A16" s="8" t="inlineStr">
        <is>
          <t>F021</t>
        </is>
      </c>
      <c r="B16" s="8" t="inlineStr">
        <is>
          <t>PROJ-RICHMOND</t>
        </is>
      </c>
      <c r="C16" s="8" t="inlineStr">
        <is>
          <t>CCTA countywide SS4A award (five projects)</t>
        </is>
      </c>
      <c r="D16" s="8" t="inlineStr">
        <is>
          <t>USDOT</t>
        </is>
      </c>
      <c r="E16" s="9" t="n">
        <v>28900000</v>
      </c>
      <c r="F16" s="8" t="inlineStr">
        <is>
          <t>context_only</t>
        </is>
      </c>
      <c r="G16" s="8" t="inlineStr">
        <is>
          <t>2023-01/02</t>
        </is>
      </c>
      <c r="H16" s="8" t="inlineStr">
        <is>
          <t>Award to CCTA for five county projects; Richmond Street is one</t>
        </is>
      </c>
      <c r="I16" s="8" t="inlineStr">
        <is>
          <t>CCTA</t>
        </is>
      </c>
      <c r="J16" s="8" t="inlineStr">
        <is>
          <t>NOT El Cerrito's amount. Never total against El Cerrito</t>
        </is>
      </c>
      <c r="K16" s="8" t="inlineStr">
        <is>
          <t>awarded</t>
        </is>
      </c>
      <c r="L16" s="8" t="inlineStr">
        <is>
          <t>https://ccta.ca.gov/news/28-9-million-award-from-u-s-department-of-transportation-is-latest-investment-in-ccta-bicycle-pedestrian-safety-projects/</t>
        </is>
      </c>
      <c r="M16" s="8" t="inlineStr">
        <is>
          <t>CCTA release (CG URL); Bay City News says 'nearly $29 million'</t>
        </is>
      </c>
      <c r="N16" s="8" t="inlineStr">
        <is>
          <t>CG; S</t>
        </is>
      </c>
      <c r="O16" s="8" t="inlineStr">
        <is>
          <t>September 20, 2026</t>
        </is>
      </c>
    </row>
    <row r="17">
      <c r="A17" s="8" t="inlineStr">
        <is>
          <t>F022</t>
        </is>
      </c>
      <c r="B17" s="8" t="inlineStr">
        <is>
          <t>PROJ-RICHMOND</t>
        </is>
      </c>
      <c r="C17" s="8" t="inlineStr">
        <is>
          <t>Total identified project funding</t>
        </is>
      </c>
      <c r="D17" s="8" t="inlineStr">
        <is>
          <t>(reported)</t>
        </is>
      </c>
      <c r="E17" s="9" t="n">
        <v>11092000</v>
      </c>
      <c r="F17" s="8" t="inlineStr">
        <is>
          <t>reported_total</t>
        </is>
      </c>
      <c r="G17" s="8" t="inlineStr">
        <is>
          <t>2025-2026</t>
        </is>
      </c>
      <c r="H17" s="8" t="inlineStr">
        <is>
          <t>Equals the 2024-25 column ($11,092,010) of the funding plan in Item 6.H. Superseded by Amendment No. 1 plan ($12,798,340). FAQ printed September 20, 2026 still shows this older plan; FAQ chart page 4 of printout</t>
        </is>
      </c>
      <c r="I17" s="8" t="inlineStr">
        <is>
          <t>City</t>
        </is>
      </c>
      <c r="J17" s="8" t="inlineStr">
        <is>
          <t>Older plan; do not add to F100-F104</t>
        </is>
      </c>
      <c r="K17" s="8" t="inlineStr">
        <is>
          <t>reported</t>
        </is>
      </c>
      <c r="L17" s="8" t="inlineStr">
        <is>
          <t>https://sites.google.com/view/richmond-street-complete/faq</t>
        </is>
      </c>
      <c r="M17" s="8" t="inlineStr">
        <is>
          <t>FAQ 'How is the project funded?' (chart on printout p.4)</t>
        </is>
      </c>
      <c r="N17" s="8" t="inlineStr">
        <is>
          <t>P</t>
        </is>
      </c>
      <c r="O17" s="8" t="inlineStr">
        <is>
          <t>September 20, 2026</t>
        </is>
      </c>
    </row>
    <row r="18">
      <c r="A18" s="8" t="inlineStr">
        <is>
          <t>F023</t>
        </is>
      </c>
      <c r="B18" s="8" t="inlineStr">
        <is>
          <t>PROJ-RICHMOND</t>
        </is>
      </c>
      <c r="C18" s="8" t="inlineStr">
        <is>
          <t>City Measure A street maintenance fund (grant match)</t>
        </is>
      </c>
      <c r="D18" s="8" t="inlineStr">
        <is>
          <t>City Measure A</t>
        </is>
      </c>
      <c r="E18" s="9" t="n">
        <v>700000</v>
      </c>
      <c r="F18" s="8" t="inlineStr">
        <is>
          <t>match</t>
        </is>
      </c>
      <c r="G18" s="8" t="inlineStr">
        <is>
          <t>2025-2026</t>
        </is>
      </c>
      <c r="H18" s="8" t="inlineStr">
        <is>
          <t>About 7% of project budget per FAQ</t>
        </is>
      </c>
      <c r="I18" s="8" t="inlineStr">
        <is>
          <t>City</t>
        </is>
      </c>
      <c r="J18" s="8" t="inlineStr">
        <is>
          <t>Part of F022</t>
        </is>
      </c>
      <c r="K18" s="8" t="inlineStr">
        <is>
          <t>committed</t>
        </is>
      </c>
      <c r="L18" s="8" t="inlineStr">
        <is>
          <t>https://sites.google.com/view/richmond-street-complete/faq</t>
        </is>
      </c>
      <c r="M18" s="8" t="inlineStr">
        <is>
          <t>'Why is the City spending funds on Richmond Street?'</t>
        </is>
      </c>
      <c r="N18" s="8" t="inlineStr">
        <is>
          <t>P</t>
        </is>
      </c>
      <c r="O18" s="8" t="inlineStr">
        <is>
          <t>September 20, 2026</t>
        </is>
      </c>
    </row>
    <row r="19">
      <c r="A19" s="8" t="inlineStr">
        <is>
          <t>F024</t>
        </is>
      </c>
      <c r="B19" s="8" t="inlineStr">
        <is>
          <t>PROJ-RICHMOND</t>
        </is>
      </c>
      <c r="C19" s="8" t="inlineStr">
        <is>
          <t>City CIP line C3080 FY2027 total</t>
        </is>
      </c>
      <c r="D19" s="8" t="inlineStr">
        <is>
          <t>City CIP</t>
        </is>
      </c>
      <c r="E19" s="9" t="n">
        <v>4345330</v>
      </c>
      <c r="F19" s="8" t="inlineStr">
        <is>
          <t>budget_line</t>
        </is>
      </c>
      <c r="G19" s="8" t="inlineStr">
        <is>
          <t>June 2026</t>
        </is>
      </c>
      <c r="H19" s="8" t="inlineStr">
        <is>
          <t>Construction $3,632,738; design $662,592; other $50,000</t>
        </is>
      </c>
      <c r="I19" s="8" t="inlineStr">
        <is>
          <t>City</t>
        </is>
      </c>
      <c r="J19" s="8" t="inlineStr">
        <is>
          <t>City-side budget only; SS4A funds run through CCTA. Components F025-F030</t>
        </is>
      </c>
      <c r="K19" s="8" t="inlineStr">
        <is>
          <t>proposed</t>
        </is>
      </c>
      <c r="L19" s="8" t="inlineStr">
        <is>
          <t>(project file) El_Cerrito_Budget_Part_5.pdf</t>
        </is>
      </c>
      <c r="M19" s="8" t="inlineStr">
        <is>
          <t>pp.444-445</t>
        </is>
      </c>
      <c r="N19" s="8" t="inlineStr">
        <is>
          <t>P-proj</t>
        </is>
      </c>
      <c r="O19" s="8" t="inlineStr">
        <is>
          <t>September 20, 2026</t>
        </is>
      </c>
    </row>
    <row r="20">
      <c r="A20" s="8" t="inlineStr">
        <is>
          <t>F025</t>
        </is>
      </c>
      <c r="B20" s="8" t="inlineStr">
        <is>
          <t>PROJ-RICHMOND</t>
        </is>
      </c>
      <c r="C20" s="8" t="inlineStr">
        <is>
          <t>AHSC (state grant) within CIP line</t>
        </is>
      </c>
      <c r="D20" s="8" t="inlineStr">
        <is>
          <t>State AHSC</t>
        </is>
      </c>
      <c r="E20" s="9" t="n">
        <v>1800600</v>
      </c>
      <c r="F20" s="8" t="inlineStr">
        <is>
          <t>budget_line</t>
        </is>
      </c>
      <c r="G20" s="8" t="inlineStr">
        <is>
          <t>March 2026</t>
        </is>
      </c>
      <c r="H20" s="8" t="inlineStr">
        <is>
          <t>AHSC (State) share of Richmond Street plan: $988,000 in 2024-25 plan; increased to $1,800,600 by Amendment No. 1 (Res. 2026-13, adopted March 3, 2026, 5-0). Comes out of the City's $5,856,000 STI share of AHSC R8; leaves $4,055,400 for Ohlone Greenway, sidewalks, east-west bikeways</t>
        </is>
      </c>
      <c r="I20" s="8" t="inlineStr">
        <is>
          <t>City</t>
        </is>
      </c>
      <c r="J20" s="8" t="inlineStr">
        <is>
          <t>Part of F024/F102. Inside F108 (City STI share)</t>
        </is>
      </c>
      <c r="K20" s="8" t="inlineStr">
        <is>
          <t>adopted</t>
        </is>
      </c>
      <c r="L20" s="8" t="inlineStr">
        <is>
          <t>(uploaded) Agenda_Bill-12.pdf, Item 6.H, March 3, 2026</t>
        </is>
      </c>
      <c r="M20" s="8" t="inlineStr">
        <is>
          <t>Analysis, pp.6-7; Resolution; Exhibit A Att. C; council minutes p.5</t>
        </is>
      </c>
      <c r="N20" s="8" t="inlineStr">
        <is>
          <t>P</t>
        </is>
      </c>
      <c r="O20" s="8" t="inlineStr">
        <is>
          <t>September 20, 2026</t>
        </is>
      </c>
    </row>
    <row r="21">
      <c r="A21" s="8" t="inlineStr">
        <is>
          <t>F026</t>
        </is>
      </c>
      <c r="B21" s="8" t="inlineStr">
        <is>
          <t>PROJ-RICHMOND</t>
        </is>
      </c>
      <c r="C21" s="8" t="inlineStr">
        <is>
          <t>SB1 Local Partnership Program within CIP line</t>
        </is>
      </c>
      <c r="D21" s="8" t="inlineStr">
        <is>
          <t>State SB1 LPP</t>
        </is>
      </c>
      <c r="E21" s="9" t="n">
        <v>800000</v>
      </c>
      <c r="F21" s="8" t="inlineStr">
        <is>
          <t>budget_line</t>
        </is>
      </c>
      <c r="G21" s="8" t="inlineStr">
        <is>
          <t>March 2026</t>
        </is>
      </c>
      <c r="H21" s="8" t="inlineStr">
        <is>
          <t>SB1 Local Partnership Program (Formulaic): $400,000 (2022 cycle) + $400,000 (2024 cycle). CTC staff recommendation for August 20, 2026/21 meeting: $800,000 allocation (LPP-F/25-26, PPNO 04-2365Q); bill expected March 19-20, 2026</t>
        </is>
      </c>
      <c r="I21" s="8" t="inlineStr">
        <is>
          <t>City</t>
        </is>
      </c>
      <c r="J21" s="8" t="inlineStr">
        <is>
          <t>Part of F024</t>
        </is>
      </c>
      <c r="K21" s="8" t="inlineStr">
        <is>
          <t>budgeted</t>
        </is>
      </c>
      <c r="L21" s="8" t="inlineStr">
        <is>
          <t>https://catc.ca.gov/-/media/ctc-media/documents/ctc-meetings/2026/2026-08/135-2-5s3-a11y.pdf</t>
        </is>
      </c>
      <c r="M21" s="8" t="inlineStr">
        <is>
          <t>Vote list item 2</t>
        </is>
      </c>
      <c r="N21" s="8" t="inlineStr">
        <is>
          <t>P (CTC memo; vote outcome not confirmed)</t>
        </is>
      </c>
      <c r="O21" s="8" t="inlineStr">
        <is>
          <t>September 20, 2026</t>
        </is>
      </c>
    </row>
    <row r="22">
      <c r="A22" s="8" t="inlineStr">
        <is>
          <t>F027</t>
        </is>
      </c>
      <c r="B22" s="8" t="inlineStr">
        <is>
          <t>PROJ-RICHMOND</t>
        </is>
      </c>
      <c r="C22" s="8" t="inlineStr">
        <is>
          <t>Capital Improvement Fund (budget funding-source line)</t>
        </is>
      </c>
      <c r="D22" s="8" t="inlineStr">
        <is>
          <t>City CIP fund</t>
        </is>
      </c>
      <c r="E22" s="9" t="n">
        <v>1155600</v>
      </c>
      <c r="F22" s="8" t="inlineStr">
        <is>
          <t>budget_line</t>
        </is>
      </c>
      <c r="G22" s="8" t="inlineStr">
        <is>
          <t>2026</t>
        </is>
      </c>
      <c r="H22" s="8" t="inlineStr">
        <is>
          <t>Budget note: '$1,200,000 EBMUD, of which $1,155,600 revenue was received in FY25-26'. The remaining $44,400 equals the Miscellaneous Revenue line (F030) - inference, verify</t>
        </is>
      </c>
      <c r="I22" s="8" t="inlineStr">
        <is>
          <t>City</t>
        </is>
      </c>
      <c r="J22" s="8" t="inlineStr">
        <is>
          <t>Part of F024; relationship to EBMUD revenue not explained in budget excerpt</t>
        </is>
      </c>
      <c r="K22" s="8" t="inlineStr">
        <is>
          <t>budgeted</t>
        </is>
      </c>
      <c r="L22" s="8" t="inlineStr">
        <is>
          <t>(project file) El_Cerrito_Budget_Part_5.pdf</t>
        </is>
      </c>
      <c r="M22" s="8" t="inlineStr">
        <is>
          <t>p.445</t>
        </is>
      </c>
      <c r="N22" s="8" t="inlineStr">
        <is>
          <t>P-proj</t>
        </is>
      </c>
      <c r="O22" s="8" t="inlineStr">
        <is>
          <t>September 20, 2026</t>
        </is>
      </c>
    </row>
    <row r="23">
      <c r="A23" s="8" t="inlineStr">
        <is>
          <t>F028</t>
        </is>
      </c>
      <c r="B23" s="8" t="inlineStr">
        <is>
          <t>PROJ-RICHMOND</t>
        </is>
      </c>
      <c r="C23" s="8" t="inlineStr">
        <is>
          <t>Measure A Street Improvement Fund within CIP line</t>
        </is>
      </c>
      <c r="D23" s="8" t="inlineStr">
        <is>
          <t>City Measure A</t>
        </is>
      </c>
      <c r="E23" s="9" t="n">
        <v>344730</v>
      </c>
      <c r="F23" s="8" t="inlineStr">
        <is>
          <t>budget_line</t>
        </is>
      </c>
      <c r="G23" s="8" t="inlineStr">
        <is>
          <t>2026</t>
        </is>
      </c>
      <c r="H23" s="8" t="inlineStr">
        <is>
          <t>$294,730 transferred in FY25-26 plus $50,000 proposed for staff augmentation</t>
        </is>
      </c>
      <c r="I23" s="8" t="inlineStr">
        <is>
          <t>City</t>
        </is>
      </c>
      <c r="J23" s="8" t="inlineStr">
        <is>
          <t>Part of F024</t>
        </is>
      </c>
      <c r="K23" s="8" t="inlineStr">
        <is>
          <t>budgeted</t>
        </is>
      </c>
      <c r="L23" s="8" t="inlineStr">
        <is>
          <t>(project file) El_Cerrito_Budget_Part_5.pdf</t>
        </is>
      </c>
      <c r="M23" s="8" t="inlineStr">
        <is>
          <t>pp.444-445</t>
        </is>
      </c>
      <c r="N23" s="8" t="inlineStr">
        <is>
          <t>P-proj</t>
        </is>
      </c>
      <c r="O23" s="8" t="inlineStr">
        <is>
          <t>September 20, 2026</t>
        </is>
      </c>
    </row>
    <row r="24">
      <c r="A24" s="8" t="inlineStr">
        <is>
          <t>F029</t>
        </is>
      </c>
      <c r="B24" s="8" t="inlineStr">
        <is>
          <t>PROJ-RICHMOND</t>
        </is>
      </c>
      <c r="C24" s="8" t="inlineStr">
        <is>
          <t>SB1 Road Maintenance and Rehabilitation Account within CIP line</t>
        </is>
      </c>
      <c r="D24" s="8" t="inlineStr">
        <is>
          <t>State SB1</t>
        </is>
      </c>
      <c r="E24" s="9" t="n">
        <v>200000</v>
      </c>
      <c r="F24" s="8" t="inlineStr">
        <is>
          <t>budget_line</t>
        </is>
      </c>
      <c r="G24" s="8" t="inlineStr">
        <is>
          <t>2026</t>
        </is>
      </c>
      <c r="H24" s="8" t="inlineStr"/>
      <c r="I24" s="8" t="inlineStr">
        <is>
          <t>City</t>
        </is>
      </c>
      <c r="J24" s="8" t="inlineStr">
        <is>
          <t>Part of F024</t>
        </is>
      </c>
      <c r="K24" s="8" t="inlineStr">
        <is>
          <t>budgeted</t>
        </is>
      </c>
      <c r="L24" s="8" t="inlineStr">
        <is>
          <t>(project file) El_Cerrito_Budget_Part_5.pdf</t>
        </is>
      </c>
      <c r="M24" s="8" t="inlineStr">
        <is>
          <t>pp.444-445</t>
        </is>
      </c>
      <c r="N24" s="8" t="inlineStr">
        <is>
          <t>P-proj</t>
        </is>
      </c>
      <c r="O24" s="8" t="inlineStr">
        <is>
          <t>September 20, 2026</t>
        </is>
      </c>
    </row>
    <row r="25">
      <c r="A25" s="8" t="inlineStr">
        <is>
          <t>F030</t>
        </is>
      </c>
      <c r="B25" s="8" t="inlineStr">
        <is>
          <t>PROJ-RICHMOND</t>
        </is>
      </c>
      <c r="C25" s="8" t="inlineStr">
        <is>
          <t>Miscellaneous revenue within CIP line</t>
        </is>
      </c>
      <c r="D25" s="8" t="inlineStr"/>
      <c r="E25" s="9" t="n">
        <v>44400</v>
      </c>
      <c r="F25" s="8" t="inlineStr">
        <is>
          <t>budget_line</t>
        </is>
      </c>
      <c r="G25" s="8" t="inlineStr">
        <is>
          <t>2026</t>
        </is>
      </c>
      <c r="H25" s="8" t="inlineStr"/>
      <c r="I25" s="8" t="inlineStr">
        <is>
          <t>City</t>
        </is>
      </c>
      <c r="J25" s="8" t="inlineStr">
        <is>
          <t>Part of F024</t>
        </is>
      </c>
      <c r="K25" s="8" t="inlineStr">
        <is>
          <t>budgeted</t>
        </is>
      </c>
      <c r="L25" s="8" t="inlineStr">
        <is>
          <t>(project file) El_Cerrito_Budget_Part_5.pdf</t>
        </is>
      </c>
      <c r="M25" s="8" t="inlineStr">
        <is>
          <t>p.445</t>
        </is>
      </c>
      <c r="N25" s="8" t="inlineStr">
        <is>
          <t>P-proj</t>
        </is>
      </c>
      <c r="O25" s="8" t="inlineStr">
        <is>
          <t>September 20, 2026</t>
        </is>
      </c>
    </row>
    <row r="26">
      <c r="A26" s="8" t="inlineStr">
        <is>
          <t>F031</t>
        </is>
      </c>
      <c r="B26" s="8" t="inlineStr">
        <is>
          <t>PROJ-PLAZA-CE</t>
        </is>
      </c>
      <c r="C26" s="8" t="inlineStr">
        <is>
          <t>AHSC Round 9 application (Parcel C East): total requested</t>
        </is>
      </c>
      <c r="D26" s="8" t="inlineStr">
        <is>
          <t>State AHSC</t>
        </is>
      </c>
      <c r="E26" s="9" t="n">
        <v>42362829</v>
      </c>
      <c r="F26" s="8" t="inlineStr">
        <is>
          <t>application_denied</t>
        </is>
      </c>
      <c r="G26" s="8" t="inlineStr">
        <is>
          <t>December 10, 2025</t>
        </is>
      </c>
      <c r="H26" s="8" t="inlineStr">
        <is>
          <t>Housing $29,000,000; programs $879,474; transportation $12,483,355; score 85; 84 units. Not recommended for award. Ira's records: city transportation element included Richmond St Moeser-Hill bikeway (IRA)</t>
        </is>
      </c>
      <c r="I26" s="8" t="inlineStr">
        <is>
          <t>Related California; City of El Cerrito</t>
        </is>
      </c>
      <c r="J26" s="8" t="inlineStr">
        <is>
          <t>Not money received</t>
        </is>
      </c>
      <c r="K26" s="8" t="inlineStr">
        <is>
          <t>denied</t>
        </is>
      </c>
      <c r="L26" s="8" t="inlineStr">
        <is>
          <t>https://sgc.ca.gov/wp-content/uploads/SGC_20251210_Item9_AttachA_ADA.pdf</t>
        </is>
      </c>
      <c r="M26" s="8" t="inlineStr">
        <is>
          <t>Table 2 'Projects not recommended for Award'</t>
        </is>
      </c>
      <c r="N26" s="8" t="inlineStr">
        <is>
          <t>P</t>
        </is>
      </c>
      <c r="O26" s="8" t="inlineStr">
        <is>
          <t>September 20, 2026</t>
        </is>
      </c>
    </row>
    <row r="27">
      <c r="A27" s="8" t="inlineStr">
        <is>
          <t>F032</t>
        </is>
      </c>
      <c r="B27" s="8" t="inlineStr">
        <is>
          <t>PROJ-PLAZA-CE</t>
        </is>
      </c>
      <c r="C27" s="8" t="inlineStr">
        <is>
          <t>AHSC Round 10 application (Parcel C East): city complete-streets element</t>
        </is>
      </c>
      <c r="D27" s="8" t="inlineStr">
        <is>
          <t>State AHSC</t>
        </is>
      </c>
      <c r="E27" s="9" t="n">
        <v>3500000</v>
      </c>
      <c r="F27" s="8" t="inlineStr">
        <is>
          <t>application_requested</t>
        </is>
      </c>
      <c r="G27" s="8" t="inlineStr">
        <is>
          <t>May 4, 2026</t>
        </is>
      </c>
      <c r="H27" s="8" t="inlineStr">
        <is>
          <t>Budget: 'requested approximately $3.5 million in Complete Streets improvements'; decision expected December 2026 per HCD</t>
        </is>
      </c>
      <c r="I27" s="8" t="inlineStr">
        <is>
          <t>City of El Cerrito</t>
        </is>
      </c>
      <c r="J27" s="8" t="inlineStr">
        <is>
          <t>Total application amount not seen</t>
        </is>
      </c>
      <c r="K27" s="8" t="inlineStr">
        <is>
          <t>pending</t>
        </is>
      </c>
      <c r="L27" s="8" t="inlineStr">
        <is>
          <t>(project file) El_Cerrito_Budget_Part_2.pdf; https://www.hcd.ca.gov/sites/default/files/docs/grants-and-funding/ahsc/ahsc-rd-10-nofa-workshop-slides.pdf</t>
        </is>
      </c>
      <c r="M27" s="8" t="inlineStr">
        <is>
          <t>Community Development accomplishments; HCD timeline slide</t>
        </is>
      </c>
      <c r="N27" s="8" t="inlineStr">
        <is>
          <t>P-proj; P</t>
        </is>
      </c>
      <c r="O27" s="8" t="inlineStr">
        <is>
          <t>September 20, 2026</t>
        </is>
      </c>
    </row>
    <row r="28">
      <c r="A28" s="8" t="inlineStr">
        <is>
          <t>F033</t>
        </is>
      </c>
      <c r="B28" s="8" t="inlineStr">
        <is>
          <t>PROJ-RICHMOND</t>
        </is>
      </c>
      <c r="C28" s="8" t="inlineStr">
        <is>
          <t>BART Safe Routes to BART Cycle 3: Richmond Street (Stockton to Fairmount)</t>
        </is>
      </c>
      <c r="D28" s="8" t="inlineStr">
        <is>
          <t>BART Measure RR</t>
        </is>
      </c>
      <c r="E28" s="8" t="inlineStr"/>
      <c r="F28" s="8" t="inlineStr">
        <is>
          <t>application_denied</t>
        </is>
      </c>
      <c r="G28" s="8" t="inlineStr">
        <is>
          <t>February 29, 2024</t>
        </is>
      </c>
      <c r="H28" s="8" t="inlineStr">
        <is>
          <t>Eligible but not recommended; requested amount not retrieved</t>
        </is>
      </c>
      <c r="I28" s="8" t="inlineStr">
        <is>
          <t>City</t>
        </is>
      </c>
      <c r="J28" s="8" t="inlineStr"/>
      <c r="K28" s="8" t="inlineStr">
        <is>
          <t>not_awarded</t>
        </is>
      </c>
      <c r="L28" s="8" t="inlineStr">
        <is>
          <t>https://www.bart.gov/sites/default/files/2024-03/BART%20Board%20Memo%20-%20RR%20SR2B%20Cycle%203%20Awards%202024-02-29.pdf</t>
        </is>
      </c>
      <c r="M28" s="8" t="inlineStr">
        <is>
          <t>Text before Table 1</t>
        </is>
      </c>
      <c r="N28" s="8" t="inlineStr">
        <is>
          <t>P</t>
        </is>
      </c>
      <c r="O28" s="8" t="inlineStr">
        <is>
          <t>September 20, 2026</t>
        </is>
      </c>
    </row>
    <row r="29">
      <c r="A29" s="8" t="inlineStr">
        <is>
          <t>F040</t>
        </is>
      </c>
      <c r="B29" s="8" t="inlineStr">
        <is>
          <t>PROJ-PLAZA-A</t>
        </is>
      </c>
      <c r="C29" s="8" t="inlineStr">
        <is>
          <t>AHSC Round 8: El Cerrito Plaza Parcel A South total award</t>
        </is>
      </c>
      <c r="D29" s="8" t="inlineStr">
        <is>
          <t>State AHSC (SGC/HCD)</t>
        </is>
      </c>
      <c r="E29" s="9" t="n">
        <v>39141077</v>
      </c>
      <c r="F29" s="8" t="inlineStr">
        <is>
          <t>award</t>
        </is>
      </c>
      <c r="G29" s="8" t="inlineStr">
        <is>
          <t>August 22, 2024</t>
        </is>
      </c>
      <c r="H29" s="8" t="inlineStr">
        <is>
          <t>Housing $24,598,570; programs $686,507; transportation $13,856,000; 70 units (69 restricted); score 83; GHG 38,129 MTCO2e</t>
        </is>
      </c>
      <c r="I29" s="8" t="inlineStr">
        <is>
          <t>Related California; City of El Cerrito</t>
        </is>
      </c>
      <c r="J29" s="8" t="inlineStr">
        <is>
          <t>Components F041-F045 are inside this total</t>
        </is>
      </c>
      <c r="K29" s="8" t="inlineStr">
        <is>
          <t>awarded</t>
        </is>
      </c>
      <c r="L29" s="8" t="inlineStr">
        <is>
          <t>https://www.sgc.ca.gov/grant-programs/ahsc/docs/20240827-Round_8_Awards_and_Applications.pdf</t>
        </is>
      </c>
      <c r="M29" s="8" t="inlineStr">
        <is>
          <t>Table 1 row 'El Cerrito Plaza - Parcel A South'</t>
        </is>
      </c>
      <c r="N29" s="8" t="inlineStr">
        <is>
          <t>P</t>
        </is>
      </c>
      <c r="O29" s="8" t="inlineStr">
        <is>
          <t>September 20, 2026</t>
        </is>
      </c>
    </row>
    <row r="30">
      <c r="A30" s="8" t="inlineStr">
        <is>
          <t>F041</t>
        </is>
      </c>
      <c r="B30" s="8" t="inlineStr">
        <is>
          <t>PROJ-PLAZA-A</t>
        </is>
      </c>
      <c r="C30" s="8" t="inlineStr">
        <is>
          <t>AHSC R8 component: affordable housing development loan</t>
        </is>
      </c>
      <c r="D30" s="8" t="inlineStr">
        <is>
          <t>State AHSC</t>
        </is>
      </c>
      <c r="E30" s="9" t="n">
        <v>21148570</v>
      </c>
      <c r="F30" s="8" t="inlineStr">
        <is>
          <t>loan</t>
        </is>
      </c>
      <c r="G30" s="8" t="inlineStr">
        <is>
          <t>August 22, 2024</t>
        </is>
      </c>
      <c r="H30" s="8" t="inlineStr"/>
      <c r="I30" s="8" t="inlineStr">
        <is>
          <t>Developer</t>
        </is>
      </c>
      <c r="J30" s="8" t="inlineStr">
        <is>
          <t>Part of F040</t>
        </is>
      </c>
      <c r="K30" s="8" t="inlineStr">
        <is>
          <t>awarded</t>
        </is>
      </c>
      <c r="L30" s="8" t="inlineStr">
        <is>
          <t>https://www.hcd.ca.gov/sites/default/files/docs/grants-and-funding/ahsc/ahsc-award-list-round-8.pdf</t>
        </is>
      </c>
      <c r="M30" s="8" t="inlineStr">
        <is>
          <t>Row 'ECP PAS' AHD Loan Award</t>
        </is>
      </c>
      <c r="N30" s="8" t="inlineStr">
        <is>
          <t>P</t>
        </is>
      </c>
      <c r="O30" s="8" t="inlineStr">
        <is>
          <t>September 20, 2026</t>
        </is>
      </c>
    </row>
    <row r="31">
      <c r="A31" s="8" t="inlineStr">
        <is>
          <t>F042</t>
        </is>
      </c>
      <c r="B31" s="8" t="inlineStr">
        <is>
          <t>PROJ-PLAZA-A</t>
        </is>
      </c>
      <c r="C31" s="8" t="inlineStr">
        <is>
          <t>AHSC R8 component: housing-related infrastructure grant</t>
        </is>
      </c>
      <c r="D31" s="8" t="inlineStr">
        <is>
          <t>State AHSC</t>
        </is>
      </c>
      <c r="E31" s="9" t="n">
        <v>3450000</v>
      </c>
      <c r="F31" s="8" t="inlineStr">
        <is>
          <t>award</t>
        </is>
      </c>
      <c r="G31" s="8" t="inlineStr">
        <is>
          <t>August 22, 2024</t>
        </is>
      </c>
      <c r="H31" s="8" t="inlineStr"/>
      <c r="I31" s="8" t="inlineStr">
        <is>
          <t>Developer (City recipient, pass-through)</t>
        </is>
      </c>
      <c r="J31" s="8" t="inlineStr">
        <is>
          <t>Part of F040</t>
        </is>
      </c>
      <c r="K31" s="8" t="inlineStr">
        <is>
          <t>awarded</t>
        </is>
      </c>
      <c r="L31" s="8" t="inlineStr">
        <is>
          <t>https://www.hcd.ca.gov/sites/default/files/docs/grants-and-funding/ahsc/ahsc-award-list-round-8.pdf</t>
        </is>
      </c>
      <c r="M31" s="8" t="inlineStr">
        <is>
          <t>HRI Grant Award</t>
        </is>
      </c>
      <c r="N31" s="8" t="inlineStr">
        <is>
          <t>P</t>
        </is>
      </c>
      <c r="O31" s="8" t="inlineStr">
        <is>
          <t>September 20, 2026</t>
        </is>
      </c>
    </row>
    <row r="32">
      <c r="A32" s="8" t="inlineStr">
        <is>
          <t>F043</t>
        </is>
      </c>
      <c r="B32" s="8" t="inlineStr">
        <is>
          <t>PROJ-PLAZA-A</t>
        </is>
      </c>
      <c r="C32" s="8" t="inlineStr">
        <is>
          <t>AHSC R8 component: sustainable transportation infrastructure (STI) grant</t>
        </is>
      </c>
      <c r="D32" s="8" t="inlineStr">
        <is>
          <t>State AHSC</t>
        </is>
      </c>
      <c r="E32" s="9" t="n">
        <v>12856000</v>
      </c>
      <c r="F32" s="8" t="inlineStr">
        <is>
          <t>award</t>
        </is>
      </c>
      <c r="G32" s="8" t="inlineStr">
        <is>
          <t>August 22, 2024</t>
        </is>
      </c>
      <c r="H32" s="8" t="inlineStr">
        <is>
          <t>East-west bikeway (&gt;1 lane mile), 2,350 ft Richmond Street walkway per earlier state summary [CG]; Agreement says 2,000 linear ft. Split per Disbursement Agreement Ex. D: BART substation $7,000,000; City STI #2 $3,376,000; City STI #3 $2,480,000</t>
        </is>
      </c>
      <c r="I32" s="8" t="inlineStr">
        <is>
          <t>City / BART / VTA as applicable</t>
        </is>
      </c>
      <c r="J32" s="8" t="inlineStr">
        <is>
          <t>Part of F040</t>
        </is>
      </c>
      <c r="K32" s="8" t="inlineStr">
        <is>
          <t>awarded</t>
        </is>
      </c>
      <c r="L32" s="8" t="inlineStr">
        <is>
          <t>https://www.hcd.ca.gov/sites/default/files/docs/grants-and-funding/ahsc/ahsc-award-list-round-8.pdf</t>
        </is>
      </c>
      <c r="M32" s="8" t="inlineStr">
        <is>
          <t>STI Grant Award</t>
        </is>
      </c>
      <c r="N32" s="8" t="inlineStr">
        <is>
          <t>P</t>
        </is>
      </c>
      <c r="O32" s="8" t="inlineStr">
        <is>
          <t>September 20, 2026</t>
        </is>
      </c>
    </row>
    <row r="33">
      <c r="A33" s="8" t="inlineStr">
        <is>
          <t>F044</t>
        </is>
      </c>
      <c r="B33" s="8" t="inlineStr">
        <is>
          <t>PROJ-PLAZA-A</t>
        </is>
      </c>
      <c r="C33" s="8" t="inlineStr">
        <is>
          <t>AHSC R8 component: transit-related amenities (TRA) grant</t>
        </is>
      </c>
      <c r="D33" s="8" t="inlineStr">
        <is>
          <t>State AHSC</t>
        </is>
      </c>
      <c r="E33" s="9" t="n">
        <v>1000000</v>
      </c>
      <c r="F33" s="8" t="inlineStr">
        <is>
          <t>award</t>
        </is>
      </c>
      <c r="G33" s="8" t="inlineStr">
        <is>
          <t>August 22, 2024</t>
        </is>
      </c>
      <c r="H33" s="8" t="inlineStr"/>
      <c r="I33" s="8" t="inlineStr"/>
      <c r="J33" s="8" t="inlineStr">
        <is>
          <t>Part of F040. SGC 'transportation' $13,856,000 = STI + TRA</t>
        </is>
      </c>
      <c r="K33" s="8" t="inlineStr">
        <is>
          <t>awarded</t>
        </is>
      </c>
      <c r="L33" s="8" t="inlineStr">
        <is>
          <t>https://www.hcd.ca.gov/sites/default/files/docs/grants-and-funding/ahsc/ahsc-award-list-round-8.pdf</t>
        </is>
      </c>
      <c r="M33" s="8" t="inlineStr">
        <is>
          <t>TRA Grant Award</t>
        </is>
      </c>
      <c r="N33" s="8" t="inlineStr">
        <is>
          <t>P</t>
        </is>
      </c>
      <c r="O33" s="8" t="inlineStr">
        <is>
          <t>September 20, 2026</t>
        </is>
      </c>
    </row>
    <row r="34">
      <c r="A34" s="8" t="inlineStr">
        <is>
          <t>F045</t>
        </is>
      </c>
      <c r="B34" s="8" t="inlineStr">
        <is>
          <t>PROJ-PLAZA-A</t>
        </is>
      </c>
      <c r="C34" s="8" t="inlineStr">
        <is>
          <t>AHSC R8 component: program costs (transit passes, anti-displacement)</t>
        </is>
      </c>
      <c r="D34" s="8" t="inlineStr">
        <is>
          <t>State AHSC</t>
        </is>
      </c>
      <c r="E34" s="9" t="n">
        <v>686507</v>
      </c>
      <c r="F34" s="8" t="inlineStr">
        <is>
          <t>award</t>
        </is>
      </c>
      <c r="G34" s="8" t="inlineStr">
        <is>
          <t>August 22, 2024</t>
        </is>
      </c>
      <c r="H34" s="8" t="inlineStr"/>
      <c r="I34" s="8" t="inlineStr"/>
      <c r="J34" s="8" t="inlineStr">
        <is>
          <t>Part of F040</t>
        </is>
      </c>
      <c r="K34" s="8" t="inlineStr">
        <is>
          <t>awarded</t>
        </is>
      </c>
      <c r="L34" s="8" t="inlineStr">
        <is>
          <t>https://www.hcd.ca.gov/sites/default/files/docs/grants-and-funding/ahsc/ahsc-award-list-round-8.pdf</t>
        </is>
      </c>
      <c r="M34" s="8" t="inlineStr">
        <is>
          <t>PGM Grant Award</t>
        </is>
      </c>
      <c r="N34" s="8" t="inlineStr">
        <is>
          <t>P</t>
        </is>
      </c>
      <c r="O34" s="8" t="inlineStr">
        <is>
          <t>September 20, 2026</t>
        </is>
      </c>
    </row>
    <row r="35">
      <c r="A35" s="8" t="inlineStr">
        <is>
          <t>F046</t>
        </is>
      </c>
      <c r="B35" s="8" t="inlineStr">
        <is>
          <t>REG-TODMP</t>
        </is>
      </c>
      <c r="C35" s="8" t="inlineStr">
        <is>
          <t>Infill Infrastructure Grant - Catalytic (IIGC): El Cerrito Plaza BART TOD</t>
        </is>
      </c>
      <c r="D35" s="8" t="inlineStr">
        <is>
          <t>State HCD</t>
        </is>
      </c>
      <c r="E35" s="9" t="n">
        <v>20208715</v>
      </c>
      <c r="F35" s="8" t="inlineStr">
        <is>
          <t>award</t>
        </is>
      </c>
      <c r="G35" s="8" t="inlineStr">
        <is>
          <t>August 3, 2023</t>
        </is>
      </c>
      <c r="H35" s="8" t="inlineStr">
        <is>
          <t>Site/infrastructure to enable Plaza housing; HCD release rounds to $20 million</t>
        </is>
      </c>
      <c r="I35" s="8" t="inlineStr">
        <is>
          <t>City of El Cerrito</t>
        </is>
      </c>
      <c r="J35" s="8" t="inlineStr">
        <is>
          <t>Different program from AHSC. Not 'city cash'</t>
        </is>
      </c>
      <c r="K35" s="8" t="inlineStr">
        <is>
          <t>awarded</t>
        </is>
      </c>
      <c r="L35" s="8" t="inlineStr">
        <is>
          <t>https://www.hcd.ca.gov/sites/default/files/docs/grants-and-funding/iig/iigc-r10-awardee-list-and-point-scores-v1-all-threshold-pass-applicants.pdf</t>
        </is>
      </c>
      <c r="M35" s="8" t="inlineStr">
        <is>
          <t>Round 10 awardee list, row El Cerrito</t>
        </is>
      </c>
      <c r="N35" s="8" t="inlineStr">
        <is>
          <t>P</t>
        </is>
      </c>
      <c r="O35" s="8" t="inlineStr">
        <is>
          <t>September 20, 2026</t>
        </is>
      </c>
    </row>
    <row r="36">
      <c r="A36" s="8" t="inlineStr">
        <is>
          <t>F047</t>
        </is>
      </c>
      <c r="B36" s="8" t="inlineStr">
        <is>
          <t>PROJ-PLAZA-A</t>
        </is>
      </c>
      <c r="C36" s="8" t="inlineStr">
        <is>
          <t>BAHFA Priority Sites predevelopment loan</t>
        </is>
      </c>
      <c r="D36" s="8" t="inlineStr">
        <is>
          <t>BAHFA / MTC / ABAG (REAP 2.0)</t>
        </is>
      </c>
      <c r="E36" s="9" t="n">
        <v>2400000</v>
      </c>
      <c r="F36" s="8" t="inlineStr">
        <is>
          <t>loan</t>
        </is>
      </c>
      <c r="G36" s="8" t="inlineStr">
        <is>
          <t>March 2026</t>
        </is>
      </c>
      <c r="H36" s="8" t="inlineStr">
        <is>
          <t>Provided early in process to Parcel A South</t>
        </is>
      </c>
      <c r="I36" s="8" t="inlineStr">
        <is>
          <t>Related California</t>
        </is>
      </c>
      <c r="J36" s="8" t="inlineStr">
        <is>
          <t>Loan, not grant</t>
        </is>
      </c>
      <c r="K36" s="8" t="inlineStr">
        <is>
          <t>awarded</t>
        </is>
      </c>
      <c r="L36" s="8" t="inlineStr">
        <is>
          <t>https://mtc.ca.gov/news/el-cerrito-plaza-bart-station-affordable-housing-gets-bahfa-assist</t>
        </is>
      </c>
      <c r="M36" s="8" t="inlineStr">
        <is>
          <t>News release</t>
        </is>
      </c>
      <c r="N36" s="8" t="inlineStr">
        <is>
          <t>P</t>
        </is>
      </c>
      <c r="O36" s="8" t="inlineStr">
        <is>
          <t>September 20, 2026</t>
        </is>
      </c>
    </row>
    <row r="37">
      <c r="A37" s="8" t="inlineStr">
        <is>
          <t>F048</t>
        </is>
      </c>
      <c r="B37" s="8" t="inlineStr">
        <is>
          <t>PROJ-PLAZA-A</t>
        </is>
      </c>
      <c r="C37" s="8" t="inlineStr">
        <is>
          <t>CDLAC tax-exempt bond allocation</t>
        </is>
      </c>
      <c r="D37" s="8" t="inlineStr">
        <is>
          <t>CDLAC (Contra Costa County issuer)</t>
        </is>
      </c>
      <c r="E37" s="9" t="n">
        <v>35700000</v>
      </c>
      <c r="F37" s="8" t="inlineStr">
        <is>
          <t>allocation</t>
        </is>
      </c>
      <c r="G37" s="8" t="inlineStr">
        <is>
          <t>April 8, 2025</t>
        </is>
      </c>
      <c r="H37" s="8" t="inlineStr">
        <is>
          <t>Financing authority, not cash grant</t>
        </is>
      </c>
      <c r="I37" s="8" t="inlineStr">
        <is>
          <t>ECP Parcel A South Housing Partners LP</t>
        </is>
      </c>
      <c r="J37" s="8" t="inlineStr">
        <is>
          <t>Not additive with grants</t>
        </is>
      </c>
      <c r="K37" s="8" t="inlineStr">
        <is>
          <t>allocated</t>
        </is>
      </c>
      <c r="L37" s="8" t="inlineStr">
        <is>
          <t>https://www.treasurer.ca.gov/ctcac/meeting/2025/0408/staff/CA-25-483.pdf</t>
        </is>
      </c>
      <c r="M37" s="8" t="inlineStr">
        <is>
          <t>Project Staff Report CA-25-483</t>
        </is>
      </c>
      <c r="N37" s="8" t="inlineStr">
        <is>
          <t>P</t>
        </is>
      </c>
      <c r="O37" s="8" t="inlineStr">
        <is>
          <t>September 20, 2026</t>
        </is>
      </c>
    </row>
    <row r="38">
      <c r="A38" s="8" t="inlineStr">
        <is>
          <t>F049</t>
        </is>
      </c>
      <c r="B38" s="8" t="inlineStr">
        <is>
          <t>PROJ-PLAZA-A</t>
        </is>
      </c>
      <c r="C38" s="8" t="inlineStr">
        <is>
          <t>Federal low-income housing tax credits (annual)</t>
        </is>
      </c>
      <c r="D38" s="8" t="inlineStr">
        <is>
          <t>CTCAC</t>
        </is>
      </c>
      <c r="E38" s="9" t="n">
        <v>2591649</v>
      </c>
      <c r="F38" s="8" t="inlineStr">
        <is>
          <t>allocation</t>
        </is>
      </c>
      <c r="G38" s="8" t="inlineStr">
        <is>
          <t>April 8, 2025</t>
        </is>
      </c>
      <c r="H38" s="8" t="inlineStr">
        <is>
          <t>Annual federal credit amount, not lump sum</t>
        </is>
      </c>
      <c r="I38" s="8" t="inlineStr">
        <is>
          <t>ECP Parcel A South Housing Partners LP</t>
        </is>
      </c>
      <c r="J38" s="8" t="inlineStr">
        <is>
          <t>Not additive</t>
        </is>
      </c>
      <c r="K38" s="8" t="inlineStr">
        <is>
          <t>allocated</t>
        </is>
      </c>
      <c r="L38" s="8" t="inlineStr">
        <is>
          <t>https://www.treasurer.ca.gov/ctcac/meeting/2025/0408/staff/CA-25-483.pdf</t>
        </is>
      </c>
      <c r="M38" s="8" t="inlineStr">
        <is>
          <t>Same</t>
        </is>
      </c>
      <c r="N38" s="8" t="inlineStr">
        <is>
          <t>P</t>
        </is>
      </c>
      <c r="O38" s="8" t="inlineStr">
        <is>
          <t>September 20, 2026</t>
        </is>
      </c>
    </row>
    <row r="39">
      <c r="A39" s="8" t="inlineStr">
        <is>
          <t>F050</t>
        </is>
      </c>
      <c r="B39" s="8" t="inlineStr">
        <is>
          <t>REG-TODMP</t>
        </is>
      </c>
      <c r="C39" s="8" t="inlineStr">
        <is>
          <t>City Housing Trust Fund contribution to Plaza</t>
        </is>
      </c>
      <c r="D39" s="8" t="inlineStr">
        <is>
          <t>City</t>
        </is>
      </c>
      <c r="E39" s="9" t="n">
        <v>350000</v>
      </c>
      <c r="F39" s="8" t="inlineStr">
        <is>
          <t>budget_line</t>
        </is>
      </c>
      <c r="G39" s="8" t="inlineStr">
        <is>
          <t>2026</t>
        </is>
      </c>
      <c r="H39" s="8" t="inlineStr">
        <is>
          <t>2026 city-commissioned analysis (CG); Elora also received $350,000</t>
        </is>
      </c>
      <c r="I39" s="8" t="inlineStr">
        <is>
          <t>City</t>
        </is>
      </c>
      <c r="J39" s="8" t="inlineStr"/>
      <c r="K39" s="8" t="inlineStr">
        <is>
          <t>reported</t>
        </is>
      </c>
      <c r="L39" s="8" t="inlineStr">
        <is>
          <t>https://www.elcerrito.gov/DocumentCenter/View/23647/SPASP_AffordableHousingImplementation_FINAL</t>
        </is>
      </c>
      <c r="M39" s="8" t="inlineStr">
        <is>
          <t>PDF pp.14-15 (CG)</t>
        </is>
      </c>
      <c r="N39" s="8" t="inlineStr">
        <is>
          <t>CG</t>
        </is>
      </c>
      <c r="O39" s="8" t="inlineStr">
        <is>
          <t>September 20, 2026</t>
        </is>
      </c>
    </row>
    <row r="40">
      <c r="A40" s="8" t="inlineStr">
        <is>
          <t>F051</t>
        </is>
      </c>
      <c r="B40" s="8" t="inlineStr">
        <is>
          <t>REG-TODMP</t>
        </is>
      </c>
      <c r="C40" s="8" t="inlineStr">
        <is>
          <t>State Prohousing Incentive Program (PIP) funds for Plaza</t>
        </is>
      </c>
      <c r="D40" s="8" t="inlineStr">
        <is>
          <t>State</t>
        </is>
      </c>
      <c r="E40" s="9" t="n">
        <v>620000</v>
      </c>
      <c r="F40" s="8" t="inlineStr">
        <is>
          <t>reported_total</t>
        </is>
      </c>
      <c r="G40" s="8" t="inlineStr">
        <is>
          <t>2026</t>
        </is>
      </c>
      <c r="H40" s="8" t="inlineStr">
        <is>
          <t>Per same analysis (CG)</t>
        </is>
      </c>
      <c r="I40" s="8" t="inlineStr">
        <is>
          <t>City</t>
        </is>
      </c>
      <c r="J40" s="8" t="inlineStr"/>
      <c r="K40" s="8" t="inlineStr">
        <is>
          <t>reported</t>
        </is>
      </c>
      <c r="L40" s="8" t="inlineStr">
        <is>
          <t>https://www.elcerrito.gov/DocumentCenter/View/23647/SPASP_AffordableHousingImplementation_FINAL</t>
        </is>
      </c>
      <c r="M40" s="8" t="inlineStr">
        <is>
          <t>PDF pp.14-15 (CG)</t>
        </is>
      </c>
      <c r="N40" s="8" t="inlineStr">
        <is>
          <t>CG</t>
        </is>
      </c>
      <c r="O40" s="8" t="inlineStr">
        <is>
          <t>September 20, 2026</t>
        </is>
      </c>
    </row>
    <row r="41">
      <c r="A41" s="8" t="inlineStr">
        <is>
          <t>F052</t>
        </is>
      </c>
      <c r="B41" s="8" t="inlineStr">
        <is>
          <t>REG-TODMP</t>
        </is>
      </c>
      <c r="C41" s="8" t="inlineStr">
        <is>
          <t>Subregional Transportation Mitigation Program (STMP) for TOD</t>
        </is>
      </c>
      <c r="D41" s="8" t="inlineStr">
        <is>
          <t>WCCTC</t>
        </is>
      </c>
      <c r="E41" s="9" t="n">
        <v>800000</v>
      </c>
      <c r="F41" s="8" t="inlineStr">
        <is>
          <t>award</t>
        </is>
      </c>
      <c r="G41" s="8" t="inlineStr">
        <is>
          <t>October 28, 2025</t>
        </is>
      </c>
      <c r="H41" s="8" t="inlineStr">
        <is>
          <t>'including $800k in STMP funds' inside the $50M claim (F054)</t>
        </is>
      </c>
      <c r="I41" s="8" t="inlineStr">
        <is>
          <t>City</t>
        </is>
      </c>
      <c r="J41" s="8" t="inlineStr">
        <is>
          <t>Part of F054</t>
        </is>
      </c>
      <c r="K41" s="8" t="inlineStr">
        <is>
          <t>awarded</t>
        </is>
      </c>
      <c r="L41" s="8" t="inlineStr">
        <is>
          <t>https://www.westcontracostatc.gov/documents/view/1500</t>
        </is>
      </c>
      <c r="M41" s="8" t="inlineStr">
        <is>
          <t>Slide 8</t>
        </is>
      </c>
      <c r="N41" s="8" t="inlineStr">
        <is>
          <t>P</t>
        </is>
      </c>
      <c r="O41" s="8" t="inlineStr">
        <is>
          <t>September 20, 2026</t>
        </is>
      </c>
    </row>
    <row r="42">
      <c r="A42" s="8" t="inlineStr">
        <is>
          <t>F053</t>
        </is>
      </c>
      <c r="B42" s="8" t="inlineStr">
        <is>
          <t>REG-TODMP</t>
        </is>
      </c>
      <c r="C42" s="8" t="inlineStr">
        <is>
          <t>'TOD has cumulatively secured $95 million in grant funding'</t>
        </is>
      </c>
      <c r="D42" s="8" t="inlineStr">
        <is>
          <t>(city statement)</t>
        </is>
      </c>
      <c r="E42" s="9" t="n">
        <v>95000000</v>
      </c>
      <c r="F42" s="8" t="inlineStr">
        <is>
          <t>reported_total</t>
        </is>
      </c>
      <c r="G42" s="8" t="inlineStr">
        <is>
          <t>May 6, 2025</t>
        </is>
      </c>
      <c r="H42" s="8" t="inlineStr">
        <is>
          <t>Composition not stated</t>
        </is>
      </c>
      <c r="I42" s="8" t="inlineStr">
        <is>
          <t>City</t>
        </is>
      </c>
      <c r="J42" s="8" t="inlineStr">
        <is>
          <t>Do not add to other Plaza rows</t>
        </is>
      </c>
      <c r="K42" s="8" t="inlineStr">
        <is>
          <t>reported</t>
        </is>
      </c>
      <c r="L42" s="8" t="inlineStr">
        <is>
          <t>(project file) Agenda Bill6.pdf (Item 9.C)</t>
        </is>
      </c>
      <c r="M42" s="8" t="inlineStr">
        <is>
          <t>Background section</t>
        </is>
      </c>
      <c r="N42" s="8" t="inlineStr">
        <is>
          <t>P-proj</t>
        </is>
      </c>
      <c r="O42" s="8" t="inlineStr">
        <is>
          <t>September 20, 2026</t>
        </is>
      </c>
    </row>
    <row r="43">
      <c r="A43" s="8" t="inlineStr">
        <is>
          <t>F054</t>
        </is>
      </c>
      <c r="B43" s="8" t="inlineStr">
        <is>
          <t>REG-TODMP</t>
        </is>
      </c>
      <c r="C43" s="8" t="inlineStr">
        <is>
          <t>'$50M secured in transportation infrastructure funding'</t>
        </is>
      </c>
      <c r="D43" s="8" t="inlineStr">
        <is>
          <t>(BART statement)</t>
        </is>
      </c>
      <c r="E43" s="9" t="n">
        <v>50000000</v>
      </c>
      <c r="F43" s="8" t="inlineStr">
        <is>
          <t>reported_total</t>
        </is>
      </c>
      <c r="G43" s="8" t="inlineStr">
        <is>
          <t>October 28, 2025</t>
        </is>
      </c>
      <c r="H43" s="8" t="inlineStr">
        <is>
          <t>Composition not stated</t>
        </is>
      </c>
      <c r="I43" s="8" t="inlineStr">
        <is>
          <t>BART</t>
        </is>
      </c>
      <c r="J43" s="8" t="inlineStr">
        <is>
          <t>Do not add to other Plaza rows</t>
        </is>
      </c>
      <c r="K43" s="8" t="inlineStr">
        <is>
          <t>reported</t>
        </is>
      </c>
      <c r="L43" s="8" t="inlineStr">
        <is>
          <t>https://www.westcontracostatc.gov/documents/view/1500</t>
        </is>
      </c>
      <c r="M43" s="8" t="inlineStr">
        <is>
          <t>Slide 8</t>
        </is>
      </c>
      <c r="N43" s="8" t="inlineStr">
        <is>
          <t>P</t>
        </is>
      </c>
      <c r="O43" s="8" t="inlineStr">
        <is>
          <t>September 20, 2026</t>
        </is>
      </c>
    </row>
    <row r="44">
      <c r="A44" s="8" t="inlineStr">
        <is>
          <t>F060</t>
        </is>
      </c>
      <c r="B44" s="8" t="inlineStr">
        <is>
          <t>PROJ-XTOWN</t>
        </is>
      </c>
      <c r="C44" s="8" t="inlineStr">
        <is>
          <t>CIP FY27-31 total (design $1.5M; planning $400K; admin $245K)</t>
        </is>
      </c>
      <c r="D44" s="8" t="inlineStr">
        <is>
          <t>City CIP</t>
        </is>
      </c>
      <c r="E44" s="9" t="n">
        <v>2145000</v>
      </c>
      <c r="F44" s="8" t="inlineStr">
        <is>
          <t>budget_line</t>
        </is>
      </c>
      <c r="G44" s="8" t="inlineStr">
        <is>
          <t>June 2026</t>
        </is>
      </c>
      <c r="H44" s="8" t="inlineStr"/>
      <c r="I44" s="8" t="inlineStr">
        <is>
          <t>City</t>
        </is>
      </c>
      <c r="J44" s="8" t="inlineStr">
        <is>
          <t>Components F061-F062</t>
        </is>
      </c>
      <c r="K44" s="8" t="inlineStr">
        <is>
          <t>proposed</t>
        </is>
      </c>
      <c r="L44" s="8" t="inlineStr">
        <is>
          <t>(project file) El_Cerrito_Budget_Part_5.pdf</t>
        </is>
      </c>
      <c r="M44" s="8" t="inlineStr">
        <is>
          <t>pp.432-433</t>
        </is>
      </c>
      <c r="N44" s="8" t="inlineStr">
        <is>
          <t>P-proj</t>
        </is>
      </c>
      <c r="O44" s="8" t="inlineStr">
        <is>
          <t>September 20, 2026</t>
        </is>
      </c>
    </row>
    <row r="45">
      <c r="A45" s="8" t="inlineStr">
        <is>
          <t>F061</t>
        </is>
      </c>
      <c r="B45" s="8" t="inlineStr">
        <is>
          <t>PROJ-XTOWN</t>
        </is>
      </c>
      <c r="C45" s="8" t="inlineStr">
        <is>
          <t>State grant (secured) within CIP</t>
        </is>
      </c>
      <c r="D45" s="8" t="inlineStr">
        <is>
          <t>State (program not named)</t>
        </is>
      </c>
      <c r="E45" s="9" t="n">
        <v>1965000</v>
      </c>
      <c r="F45" s="8" t="inlineStr">
        <is>
          <t>budget_line</t>
        </is>
      </c>
      <c r="G45" s="8" t="inlineStr">
        <is>
          <t>June 2026</t>
        </is>
      </c>
      <c r="H45" s="8" t="inlineStr">
        <is>
          <t>FY27 $225,000; FY28 $45,000; FY29-31 $565,000 each</t>
        </is>
      </c>
      <c r="I45" s="8" t="inlineStr">
        <is>
          <t>City</t>
        </is>
      </c>
      <c r="J45" s="8" t="inlineStr">
        <is>
          <t>Part of F060</t>
        </is>
      </c>
      <c r="K45" s="8" t="inlineStr">
        <is>
          <t>budgeted</t>
        </is>
      </c>
      <c r="L45" s="8" t="inlineStr">
        <is>
          <t>(project file) El_Cerrito_Budget_Part_5.pdf</t>
        </is>
      </c>
      <c r="M45" s="8" t="inlineStr">
        <is>
          <t>p.433</t>
        </is>
      </c>
      <c r="N45" s="8" t="inlineStr">
        <is>
          <t>P-proj</t>
        </is>
      </c>
      <c r="O45" s="8" t="inlineStr">
        <is>
          <t>September 20, 2026</t>
        </is>
      </c>
    </row>
    <row r="46">
      <c r="A46" s="8" t="inlineStr">
        <is>
          <t>F062</t>
        </is>
      </c>
      <c r="B46" s="8" t="inlineStr">
        <is>
          <t>PROJ-XTOWN</t>
        </is>
      </c>
      <c r="C46" s="8" t="inlineStr">
        <is>
          <t>Local grant (secured) within CIP</t>
        </is>
      </c>
      <c r="D46" s="8" t="inlineStr">
        <is>
          <t>Local (not named)</t>
        </is>
      </c>
      <c r="E46" s="9" t="n">
        <v>180000</v>
      </c>
      <c r="F46" s="8" t="inlineStr">
        <is>
          <t>budget_line</t>
        </is>
      </c>
      <c r="G46" s="8" t="inlineStr">
        <is>
          <t>June 2026</t>
        </is>
      </c>
      <c r="H46" s="8" t="inlineStr">
        <is>
          <t>FY28</t>
        </is>
      </c>
      <c r="I46" s="8" t="inlineStr">
        <is>
          <t>City</t>
        </is>
      </c>
      <c r="J46" s="8" t="inlineStr">
        <is>
          <t>Part of F060</t>
        </is>
      </c>
      <c r="K46" s="8" t="inlineStr">
        <is>
          <t>budgeted</t>
        </is>
      </c>
      <c r="L46" s="8" t="inlineStr">
        <is>
          <t>(project file) El_Cerrito_Budget_Part_5.pdf</t>
        </is>
      </c>
      <c r="M46" s="8" t="inlineStr">
        <is>
          <t>p.433</t>
        </is>
      </c>
      <c r="N46" s="8" t="inlineStr">
        <is>
          <t>P-proj</t>
        </is>
      </c>
      <c r="O46" s="8" t="inlineStr">
        <is>
          <t>September 20, 2026</t>
        </is>
      </c>
    </row>
    <row r="47">
      <c r="A47" s="8" t="inlineStr">
        <is>
          <t>F065</t>
        </is>
      </c>
      <c r="B47" s="8" t="inlineStr">
        <is>
          <t>PROJ-OGDOWN</t>
        </is>
      </c>
      <c r="C47" s="8" t="inlineStr">
        <is>
          <t>Ohlone Greenway Downtown Improvements CIP total</t>
        </is>
      </c>
      <c r="D47" s="8" t="inlineStr">
        <is>
          <t>State grant (secured)</t>
        </is>
      </c>
      <c r="E47" s="9" t="n">
        <v>1179300</v>
      </c>
      <c r="F47" s="8" t="inlineStr">
        <is>
          <t>budget_line</t>
        </is>
      </c>
      <c r="G47" s="8" t="inlineStr">
        <is>
          <t>June 2026</t>
        </is>
      </c>
      <c r="H47" s="8" t="inlineStr">
        <is>
          <t>Design $126,300 FY28; construction $1,053,000 FY29</t>
        </is>
      </c>
      <c r="I47" s="8" t="inlineStr">
        <is>
          <t>City</t>
        </is>
      </c>
      <c r="J47" s="8" t="inlineStr"/>
      <c r="K47" s="8" t="inlineStr">
        <is>
          <t>budgeted</t>
        </is>
      </c>
      <c r="L47" s="8" t="inlineStr">
        <is>
          <t>(project file) El_Cerrito_Budget_Part_4.pdf; Part 3 p.269</t>
        </is>
      </c>
      <c r="M47" s="8" t="inlineStr">
        <is>
          <t>Part 4 p.354</t>
        </is>
      </c>
      <c r="N47" s="8" t="inlineStr">
        <is>
          <t>P-proj</t>
        </is>
      </c>
      <c r="O47" s="8" t="inlineStr">
        <is>
          <t>September 20, 2026</t>
        </is>
      </c>
    </row>
    <row r="48">
      <c r="A48" s="8" t="inlineStr">
        <is>
          <t>F066</t>
        </is>
      </c>
      <c r="B48" s="8" t="inlineStr">
        <is>
          <t>PROJ-OGUP</t>
        </is>
      </c>
      <c r="C48" s="8" t="inlineStr">
        <is>
          <t>Ohlone Greenway Uptown CIP FY27 design</t>
        </is>
      </c>
      <c r="D48" s="8" t="inlineStr">
        <is>
          <t>Local grant $180,000 + Measure J $42,000</t>
        </is>
      </c>
      <c r="E48" s="9" t="n">
        <v>222000</v>
      </c>
      <c r="F48" s="8" t="inlineStr">
        <is>
          <t>budget_line</t>
        </is>
      </c>
      <c r="G48" s="8" t="inlineStr">
        <is>
          <t>June 2026</t>
        </is>
      </c>
      <c r="H48" s="8" t="inlineStr">
        <is>
          <t>Hill-Blake funded by Safeway park-in-lieu (amount not stated). Cutting Blvd Class IV upgrade est. $1.25M unfunded</t>
        </is>
      </c>
      <c r="I48" s="8" t="inlineStr">
        <is>
          <t>City</t>
        </is>
      </c>
      <c r="J48" s="8" t="inlineStr"/>
      <c r="K48" s="8" t="inlineStr">
        <is>
          <t>budgeted</t>
        </is>
      </c>
      <c r="L48" s="8" t="inlineStr">
        <is>
          <t>(project file) El_Cerrito_Budget_Part_4.pdf</t>
        </is>
      </c>
      <c r="M48" s="8" t="inlineStr">
        <is>
          <t>pp.359-360</t>
        </is>
      </c>
      <c r="N48" s="8" t="inlineStr">
        <is>
          <t>P-proj</t>
        </is>
      </c>
      <c r="O48" s="8" t="inlineStr">
        <is>
          <t>September 20, 2026</t>
        </is>
      </c>
    </row>
    <row r="49">
      <c r="A49" s="8" t="inlineStr">
        <is>
          <t>F068</t>
        </is>
      </c>
      <c r="B49" s="8" t="inlineStr">
        <is>
          <t>PROJ-I80CENT</t>
        </is>
      </c>
      <c r="C49" s="8" t="inlineStr">
        <is>
          <t>ATP award for I-80/Central Ave undercrossing (all phases)</t>
        </is>
      </c>
      <c r="D49" s="8" t="inlineStr">
        <is>
          <t>State ATP via Caltrans</t>
        </is>
      </c>
      <c r="E49" s="9" t="n">
        <v>3833000</v>
      </c>
      <c r="F49" s="8" t="inlineStr">
        <is>
          <t>award</t>
        </is>
      </c>
      <c r="G49" s="8" t="inlineStr">
        <is>
          <t>2021</t>
        </is>
      </c>
      <c r="H49" s="8" t="inlineStr">
        <is>
          <t>Per Caltrans Q2 2021 doc. City not the recipient</t>
        </is>
      </c>
      <c r="I49" s="8" t="inlineStr">
        <is>
          <t>Caltrans</t>
        </is>
      </c>
      <c r="J49" s="8" t="inlineStr">
        <is>
          <t>Do not add to city CIP</t>
        </is>
      </c>
      <c r="K49" s="8" t="inlineStr">
        <is>
          <t>awarded</t>
        </is>
      </c>
      <c r="L49" s="8" t="inlineStr">
        <is>
          <t>https://dot.ca.gov/-/media/dot-media/programs/esta/documents/q2-2021-complete-streets-actions-status-update.pdf</t>
        </is>
      </c>
      <c r="M49" s="8" t="inlineStr">
        <is>
          <t>Item 1-18</t>
        </is>
      </c>
      <c r="N49" s="8" t="inlineStr">
        <is>
          <t>P</t>
        </is>
      </c>
      <c r="O49" s="8" t="inlineStr">
        <is>
          <t>September 20, 2026</t>
        </is>
      </c>
    </row>
    <row r="50">
      <c r="A50" s="8" t="inlineStr">
        <is>
          <t>F069</t>
        </is>
      </c>
      <c r="B50" s="8" t="inlineStr">
        <is>
          <t>PROJ-I80CENT</t>
        </is>
      </c>
      <c r="C50" s="8" t="inlineStr">
        <is>
          <t>City CIP FY27: state grant $205,000 + SB1 $50,000</t>
        </is>
      </c>
      <c r="D50" s="8" t="inlineStr">
        <is>
          <t>City CIP</t>
        </is>
      </c>
      <c r="E50" s="9" t="n">
        <v>255000</v>
      </c>
      <c r="F50" s="8" t="inlineStr">
        <is>
          <t>budget_line</t>
        </is>
      </c>
      <c r="G50" s="8" t="inlineStr">
        <is>
          <t>June 2026</t>
        </is>
      </c>
      <c r="H50" s="8" t="inlineStr">
        <is>
          <t>City previously committed $50K match</t>
        </is>
      </c>
      <c r="I50" s="8" t="inlineStr">
        <is>
          <t>City</t>
        </is>
      </c>
      <c r="J50" s="8" t="inlineStr"/>
      <c r="K50" s="8" t="inlineStr">
        <is>
          <t>budgeted</t>
        </is>
      </c>
      <c r="L50" s="8" t="inlineStr">
        <is>
          <t>(project file) El_Cerrito_Budget_Part_5.pdf</t>
        </is>
      </c>
      <c r="M50" s="8" t="inlineStr">
        <is>
          <t>p.438; Part 3 p.262</t>
        </is>
      </c>
      <c r="N50" s="8" t="inlineStr">
        <is>
          <t>P-proj</t>
        </is>
      </c>
      <c r="O50" s="8" t="inlineStr">
        <is>
          <t>September 20, 2026</t>
        </is>
      </c>
    </row>
    <row r="51">
      <c r="A51" s="8" t="inlineStr">
        <is>
          <t>F071</t>
        </is>
      </c>
      <c r="B51" s="8" t="inlineStr">
        <is>
          <t>PROJ-SPCS</t>
        </is>
      </c>
      <c r="C51" s="8" t="inlineStr">
        <is>
          <t>San Pablo Ave Complete Streets local match FY31 (SB1)</t>
        </is>
      </c>
      <c r="D51" s="8" t="inlineStr">
        <is>
          <t>State SB1</t>
        </is>
      </c>
      <c r="E51" s="9" t="n">
        <v>250000</v>
      </c>
      <c r="F51" s="8" t="inlineStr">
        <is>
          <t>budget_line</t>
        </is>
      </c>
      <c r="G51" s="8" t="inlineStr">
        <is>
          <t>June 2026</t>
        </is>
      </c>
      <c r="H51" s="8" t="inlineStr">
        <is>
          <t>Pending successful grant application</t>
        </is>
      </c>
      <c r="I51" s="8" t="inlineStr">
        <is>
          <t>City</t>
        </is>
      </c>
      <c r="J51" s="8" t="inlineStr"/>
      <c r="K51" s="8" t="inlineStr">
        <is>
          <t>proposed</t>
        </is>
      </c>
      <c r="L51" s="8" t="inlineStr">
        <is>
          <t>(project file) El_Cerrito_Budget_Part_5.pdf; Part 3 p.269</t>
        </is>
      </c>
      <c r="M51" s="8" t="inlineStr">
        <is>
          <t>Project page</t>
        </is>
      </c>
      <c r="N51" s="8" t="inlineStr">
        <is>
          <t>P-proj</t>
        </is>
      </c>
      <c r="O51" s="8" t="inlineStr">
        <is>
          <t>September 20, 2026</t>
        </is>
      </c>
    </row>
    <row r="52">
      <c r="A52" s="8" t="inlineStr">
        <is>
          <t>F072</t>
        </is>
      </c>
      <c r="B52" s="8" t="inlineStr">
        <is>
          <t>PROJ-SPCS</t>
        </is>
      </c>
      <c r="C52" s="8" t="inlineStr">
        <is>
          <t>MTC Safe Routes to Transit design grant (Potrero-Lincoln analysis)</t>
        </is>
      </c>
      <c r="D52" s="8" t="inlineStr">
        <is>
          <t>MTC RM2</t>
        </is>
      </c>
      <c r="E52" s="9" t="n">
        <v>100000</v>
      </c>
      <c r="F52" s="8" t="inlineStr">
        <is>
          <t>award</t>
        </is>
      </c>
      <c r="G52" s="8" t="inlineStr">
        <is>
          <t>2014</t>
        </is>
      </c>
      <c r="H52" s="8" t="inlineStr">
        <is>
          <t>From February 5, 2019 council attachment (CG). Budget confirms RM2 SR2T funded 35% concept plan December 2020</t>
        </is>
      </c>
      <c r="I52" s="8" t="inlineStr">
        <is>
          <t>City</t>
        </is>
      </c>
      <c r="J52" s="8" t="inlineStr">
        <is>
          <t>Design only</t>
        </is>
      </c>
      <c r="K52" s="8" t="inlineStr">
        <is>
          <t>awarded</t>
        </is>
      </c>
      <c r="L52" s="8" t="inlineStr">
        <is>
          <t>https://www.elcerrito.gov/DocumentCenter/View/15879/Council-Meeting_022019</t>
        </is>
      </c>
      <c r="M52" s="8" t="inlineStr">
        <is>
          <t>Attachment 5 pp.24-26 (CG)</t>
        </is>
      </c>
      <c r="N52" s="8" t="inlineStr">
        <is>
          <t>CG; P-proj</t>
        </is>
      </c>
      <c r="O52" s="8" t="inlineStr">
        <is>
          <t>September 20, 2026</t>
        </is>
      </c>
    </row>
    <row r="53">
      <c r="A53" s="8" t="inlineStr">
        <is>
          <t>F073</t>
        </is>
      </c>
      <c r="B53" s="8" t="inlineStr">
        <is>
          <t>PROJ-SPCS</t>
        </is>
      </c>
      <c r="C53" s="8" t="inlineStr">
        <is>
          <t>STMP Round 3 request for San Pablo Ave safety projects</t>
        </is>
      </c>
      <c r="D53" s="8" t="inlineStr">
        <is>
          <t>WCCTC STMP</t>
        </is>
      </c>
      <c r="E53" s="9" t="n">
        <v>6000000</v>
      </c>
      <c r="F53" s="8" t="inlineStr">
        <is>
          <t>application_requested</t>
        </is>
      </c>
      <c r="G53" s="8" t="inlineStr">
        <is>
          <t>2026</t>
        </is>
      </c>
      <c r="H53" s="8" t="inlineStr">
        <is>
          <t>Award announcement May 2026; outcome not verified (see F074)</t>
        </is>
      </c>
      <c r="I53" s="8" t="inlineStr">
        <is>
          <t>City</t>
        </is>
      </c>
      <c r="J53" s="8" t="inlineStr"/>
      <c r="K53" s="8" t="inlineStr">
        <is>
          <t>pending</t>
        </is>
      </c>
      <c r="L53" s="8" t="inlineStr">
        <is>
          <t>(project file) El_Cerrito_Budget_Part_2.pdf</t>
        </is>
      </c>
      <c r="M53" s="8" t="inlineStr">
        <is>
          <t>Sustainable Transportation Planning accomplishments</t>
        </is>
      </c>
      <c r="N53" s="8" t="inlineStr">
        <is>
          <t>P-proj</t>
        </is>
      </c>
      <c r="O53" s="8" t="inlineStr">
        <is>
          <t>September 20, 2026</t>
        </is>
      </c>
    </row>
    <row r="54">
      <c r="A54" s="8" t="inlineStr">
        <is>
          <t>F074</t>
        </is>
      </c>
      <c r="B54" s="8" t="inlineStr">
        <is>
          <t>PROJ-SPCROSS</t>
        </is>
      </c>
      <c r="C54" s="8" t="inlineStr">
        <is>
          <t>WCCTC design award: Portola, Waldo, Avila crossings</t>
        </is>
      </c>
      <c r="D54" s="8" t="inlineStr">
        <is>
          <t>WCCTC</t>
        </is>
      </c>
      <c r="E54" s="9" t="n">
        <v>1470000</v>
      </c>
      <c r="F54" s="8" t="inlineStr">
        <is>
          <t>award</t>
        </is>
      </c>
      <c r="G54" s="8" t="inlineStr">
        <is>
          <t>May 2026</t>
        </is>
      </c>
      <c r="H54" s="8" t="inlineStr">
        <is>
          <t>Reported by Richmond Standard citing city statement</t>
        </is>
      </c>
      <c r="I54" s="8" t="inlineStr">
        <is>
          <t>City</t>
        </is>
      </c>
      <c r="J54" s="8" t="inlineStr">
        <is>
          <t>May be outcome of F073; not established</t>
        </is>
      </c>
      <c r="K54" s="8" t="inlineStr">
        <is>
          <t>awarded</t>
        </is>
      </c>
      <c r="L54" s="8" t="inlineStr">
        <is>
          <t>https://richmondstandard.com/community/2026/07/31/el-cerrito-targets-more-safety-improvements-on-san-pablo-avenue/</t>
        </is>
      </c>
      <c r="M54" s="8" t="inlineStr">
        <is>
          <t>Article</t>
        </is>
      </c>
      <c r="N54" s="8" t="inlineStr">
        <is>
          <t>S</t>
        </is>
      </c>
      <c r="O54" s="8" t="inlineStr">
        <is>
          <t>September 20, 2026</t>
        </is>
      </c>
    </row>
    <row r="55">
      <c r="A55" s="8" t="inlineStr">
        <is>
          <t>F075</t>
        </is>
      </c>
      <c r="B55" s="8" t="inlineStr">
        <is>
          <t>PROJ-SPCROSS</t>
        </is>
      </c>
      <c r="C55" s="8" t="inlineStr">
        <is>
          <t>State funding being pursued for construction (ATP Cycle 8, with CCTA/WCCTC)</t>
        </is>
      </c>
      <c r="D55" s="8" t="inlineStr">
        <is>
          <t>State ATP</t>
        </is>
      </c>
      <c r="E55" s="9" t="n">
        <v>25000000</v>
      </c>
      <c r="F55" s="8" t="inlineStr">
        <is>
          <t>application_requested</t>
        </is>
      </c>
      <c r="G55" s="8" t="inlineStr">
        <is>
          <t>July 2026</t>
        </is>
      </c>
      <c r="H55" s="8" t="inlineStr">
        <is>
          <t>'about $25 million'; not yet awarded</t>
        </is>
      </c>
      <c r="I55" s="8" t="inlineStr">
        <is>
          <t>City/CCTA/WCCTC</t>
        </is>
      </c>
      <c r="J55" s="8" t="inlineStr"/>
      <c r="K55" s="8" t="inlineStr">
        <is>
          <t>pending</t>
        </is>
      </c>
      <c r="L55" s="8" t="inlineStr">
        <is>
          <t>https://richmondstandard.com/community/2026/07/31/el-cerrito-targets-more-safety-improvements-on-san-pablo-avenue/</t>
        </is>
      </c>
      <c r="M55" s="8" t="inlineStr">
        <is>
          <t>Article; WCCTC news June 23, 2026 confirms ATP Cycle 8 application prep</t>
        </is>
      </c>
      <c r="N55" s="8" t="inlineStr">
        <is>
          <t>S; P</t>
        </is>
      </c>
      <c r="O55" s="8" t="inlineStr">
        <is>
          <t>September 20, 2026</t>
        </is>
      </c>
    </row>
    <row r="56">
      <c r="A56" s="8" t="inlineStr">
        <is>
          <t>F076</t>
        </is>
      </c>
      <c r="B56" s="8" t="inlineStr">
        <is>
          <t>PLAN-PMAP</t>
        </is>
      </c>
      <c r="C56" s="8" t="inlineStr">
        <is>
          <t>Parking Management Infrastructure FY2028</t>
        </is>
      </c>
      <c r="D56" s="8" t="inlineStr">
        <is>
          <t>State grant (secured)</t>
        </is>
      </c>
      <c r="E56" s="9" t="n">
        <v>600000</v>
      </c>
      <c r="F56" s="8" t="inlineStr">
        <is>
          <t>budget_line</t>
        </is>
      </c>
      <c r="G56" s="8" t="inlineStr">
        <is>
          <t>June 2026</t>
        </is>
      </c>
      <c r="H56" s="8" t="inlineStr"/>
      <c r="I56" s="8" t="inlineStr">
        <is>
          <t>City</t>
        </is>
      </c>
      <c r="J56" s="8" t="inlineStr"/>
      <c r="K56" s="8" t="inlineStr">
        <is>
          <t>budgeted</t>
        </is>
      </c>
      <c r="L56" s="8" t="inlineStr">
        <is>
          <t>(project file) El_Cerrito_Budget_Part_3.pdf</t>
        </is>
      </c>
      <c r="M56" s="8" t="inlineStr">
        <is>
          <t>p.269</t>
        </is>
      </c>
      <c r="N56" s="8" t="inlineStr">
        <is>
          <t>P-proj</t>
        </is>
      </c>
      <c r="O56" s="8" t="inlineStr">
        <is>
          <t>September 20, 2026</t>
        </is>
      </c>
    </row>
    <row r="57">
      <c r="A57" s="8" t="inlineStr">
        <is>
          <t>F080</t>
        </is>
      </c>
      <c r="B57" s="8" t="inlineStr">
        <is>
          <t>PLAN-SPASP2014</t>
        </is>
      </c>
      <c r="C57" s="8" t="inlineStr">
        <is>
          <t>Measure J TLC grant for Complete Streets Plan (2012)</t>
        </is>
      </c>
      <c r="D57" s="8" t="inlineStr">
        <is>
          <t>CCTA Measure J</t>
        </is>
      </c>
      <c r="E57" s="8" t="inlineStr"/>
      <c r="F57" s="8" t="inlineStr">
        <is>
          <t>award</t>
        </is>
      </c>
      <c r="G57" s="8" t="inlineStr">
        <is>
          <t>2012</t>
        </is>
      </c>
      <c r="H57" s="8" t="inlineStr">
        <is>
          <t>Amount not stated on slide</t>
        </is>
      </c>
      <c r="I57" s="8" t="inlineStr">
        <is>
          <t>City</t>
        </is>
      </c>
      <c r="J57" s="8" t="inlineStr"/>
      <c r="K57" s="8" t="inlineStr">
        <is>
          <t>awarded</t>
        </is>
      </c>
      <c r="L57" s="8" t="inlineStr">
        <is>
          <t>https://www.westcontracostatc.gov/documents/view/996</t>
        </is>
      </c>
      <c r="M57" s="8" t="inlineStr">
        <is>
          <t>Background slide</t>
        </is>
      </c>
      <c r="N57" s="8" t="inlineStr">
        <is>
          <t>P</t>
        </is>
      </c>
      <c r="O57" s="8" t="inlineStr">
        <is>
          <t>September 20, 2026</t>
        </is>
      </c>
    </row>
    <row r="58">
      <c r="A58" s="8" t="inlineStr">
        <is>
          <t>F081</t>
        </is>
      </c>
      <c r="B58" s="8" t="inlineStr">
        <is>
          <t>REG-PDA</t>
        </is>
      </c>
      <c r="C58" s="8" t="inlineStr">
        <is>
          <t>2015 San Pablo PDA Implementation Plan</t>
        </is>
      </c>
      <c r="D58" s="8" t="inlineStr">
        <is>
          <t>MTC via CCTA</t>
        </is>
      </c>
      <c r="E58" s="9" t="n">
        <v>317500</v>
      </c>
      <c r="F58" s="8" t="inlineStr">
        <is>
          <t>award</t>
        </is>
      </c>
      <c r="G58" s="8" t="inlineStr">
        <is>
          <t>2015</t>
        </is>
      </c>
      <c r="H58" s="8" t="inlineStr">
        <is>
          <t>Anticipated grant; 11.47% local match as staff time</t>
        </is>
      </c>
      <c r="I58" s="8" t="inlineStr">
        <is>
          <t>City</t>
        </is>
      </c>
      <c r="J58" s="8" t="inlineStr">
        <is>
          <t>Planning, not construction</t>
        </is>
      </c>
      <c r="K58" s="8" t="inlineStr">
        <is>
          <t>awarded</t>
        </is>
      </c>
      <c r="L58" s="8" t="inlineStr">
        <is>
          <t>https://www.elcerrito.gov/DocumentCenter/View/4489/cc150407-5a</t>
        </is>
      </c>
      <c r="M58" s="8" t="inlineStr">
        <is>
          <t>Action item (CG)</t>
        </is>
      </c>
      <c r="N58" s="8" t="inlineStr">
        <is>
          <t>CG</t>
        </is>
      </c>
      <c r="O58" s="8" t="inlineStr">
        <is>
          <t>September 20, 2026</t>
        </is>
      </c>
    </row>
    <row r="59">
      <c r="A59" s="8" t="inlineStr">
        <is>
          <t>F083</t>
        </is>
      </c>
      <c r="B59" s="8" t="inlineStr">
        <is>
          <t>PLAN-UGP</t>
        </is>
      </c>
      <c r="C59" s="8" t="inlineStr">
        <is>
          <t>Urban Greening Plan consultant budget</t>
        </is>
      </c>
      <c r="D59" s="8" t="inlineStr">
        <is>
          <t>Prop 84 planning grant</t>
        </is>
      </c>
      <c r="E59" s="9" t="n">
        <v>145000</v>
      </c>
      <c r="F59" s="8" t="inlineStr">
        <is>
          <t>consultant_ceiling</t>
        </is>
      </c>
      <c r="G59" s="8" t="inlineStr">
        <is>
          <t>2015</t>
        </is>
      </c>
      <c r="H59" s="8" t="inlineStr">
        <is>
          <t>City RFP; not necessarily full grant</t>
        </is>
      </c>
      <c r="I59" s="8" t="inlineStr">
        <is>
          <t>City</t>
        </is>
      </c>
      <c r="J59" s="8" t="inlineStr"/>
      <c r="K59" s="8" t="inlineStr">
        <is>
          <t>reported</t>
        </is>
      </c>
      <c r="L59" s="8" t="inlineStr">
        <is>
          <t>https://www.elcerrito.gov/bids.aspx?bidID=12</t>
        </is>
      </c>
      <c r="M59" s="8" t="inlineStr">
        <is>
          <t>RFP (CG)</t>
        </is>
      </c>
      <c r="N59" s="8" t="inlineStr">
        <is>
          <t>CG</t>
        </is>
      </c>
      <c r="O59" s="8" t="inlineStr">
        <is>
          <t>September 20, 2026</t>
        </is>
      </c>
    </row>
    <row r="60">
      <c r="A60" s="8" t="inlineStr">
        <is>
          <t>F084</t>
        </is>
      </c>
      <c r="B60" s="8" t="inlineStr">
        <is>
          <t>PLAN-SPASP-IMPL</t>
        </is>
      </c>
      <c r="C60" s="8" t="inlineStr">
        <is>
          <t>2025-26 SPASP economic and housing analyses: consultant ceiling</t>
        </is>
      </c>
      <c r="D60" s="8" t="inlineStr">
        <is>
          <t>MTC PDA planning grant</t>
        </is>
      </c>
      <c r="E60" s="9" t="n">
        <v>100000</v>
      </c>
      <c r="F60" s="8" t="inlineStr">
        <is>
          <t>consultant_ceiling</t>
        </is>
      </c>
      <c r="G60" s="8" t="inlineStr">
        <is>
          <t>2025</t>
        </is>
      </c>
      <c r="H60" s="8" t="inlineStr">
        <is>
          <t>Not-to-exceed ceiling, not actual spend or grant amount</t>
        </is>
      </c>
      <c r="I60" s="8" t="inlineStr">
        <is>
          <t>City</t>
        </is>
      </c>
      <c r="J60" s="8" t="inlineStr"/>
      <c r="K60" s="8" t="inlineStr">
        <is>
          <t>reported</t>
        </is>
      </c>
      <c r="L60" s="8" t="inlineStr">
        <is>
          <t>https://www.elcerrito.gov/bids.aspx?bidID=112</t>
        </is>
      </c>
      <c r="M60" s="8" t="inlineStr">
        <is>
          <t>RFP (CG)</t>
        </is>
      </c>
      <c r="N60" s="8" t="inlineStr">
        <is>
          <t>CG</t>
        </is>
      </c>
      <c r="O60" s="8" t="inlineStr">
        <is>
          <t>September 20, 2026</t>
        </is>
      </c>
    </row>
    <row r="61">
      <c r="A61" s="8" t="inlineStr">
        <is>
          <t>F085</t>
        </is>
      </c>
      <c r="B61" s="8" t="inlineStr">
        <is>
          <t>REG-BECCAP</t>
        </is>
      </c>
      <c r="C61" s="8" t="inlineStr">
        <is>
          <t>Caltrans Sustainable Communities Planning Grant (BECCAP)</t>
        </is>
      </c>
      <c r="D61" s="8" t="inlineStr">
        <is>
          <t>Caltrans (FTA also named)</t>
        </is>
      </c>
      <c r="E61" s="8" t="inlineStr"/>
      <c r="F61" s="8" t="inlineStr">
        <is>
          <t>award</t>
        </is>
      </c>
      <c r="G61" s="8" t="inlineStr">
        <is>
          <t>2021</t>
        </is>
      </c>
      <c r="H61" s="8" t="inlineStr">
        <is>
          <t>Dollar amount not established</t>
        </is>
      </c>
      <c r="I61" s="8" t="inlineStr">
        <is>
          <t>BART</t>
        </is>
      </c>
      <c r="J61" s="8" t="inlineStr"/>
      <c r="K61" s="8" t="inlineStr">
        <is>
          <t>awarded</t>
        </is>
      </c>
      <c r="L61" s="8" t="inlineStr">
        <is>
          <t>https://www.bart.gov/sites/default/files/docs/Berkeley-ElCerritoAccessPlan_FactSheet.pdf</t>
        </is>
      </c>
      <c r="M61" s="8" t="inlineStr">
        <is>
          <t>Fact sheet 'Funding Source'</t>
        </is>
      </c>
      <c r="N61" s="8" t="inlineStr">
        <is>
          <t>P</t>
        </is>
      </c>
      <c r="O61" s="8" t="inlineStr">
        <is>
          <t>September 20, 2026</t>
        </is>
      </c>
    </row>
    <row r="62">
      <c r="A62" s="8" t="inlineStr">
        <is>
          <t>F090</t>
        </is>
      </c>
      <c r="B62" s="8" t="inlineStr">
        <is>
          <t>CTX-CIP</t>
        </is>
      </c>
      <c r="C62" s="8" t="inlineStr">
        <is>
          <t>City CIP FY27-31 total, all types</t>
        </is>
      </c>
      <c r="D62" s="8" t="inlineStr">
        <is>
          <t>City CIP</t>
        </is>
      </c>
      <c r="E62" s="9" t="n">
        <v>24571595</v>
      </c>
      <c r="F62" s="8" t="inlineStr">
        <is>
          <t>context_only</t>
        </is>
      </c>
      <c r="G62" s="8" t="inlineStr">
        <is>
          <t>June 2026</t>
        </is>
      </c>
      <c r="H62" s="8" t="inlineStr">
        <is>
          <t>Transportation $19,687,430; creeks and trails $1,951,300; parks $1,542,865; buildings $790,000; stormwater $600,000</t>
        </is>
      </c>
      <c r="I62" s="8" t="inlineStr">
        <is>
          <t>City</t>
        </is>
      </c>
      <c r="J62" s="8" t="inlineStr">
        <is>
          <t>Sum computed from project-type table</t>
        </is>
      </c>
      <c r="K62" s="8" t="inlineStr">
        <is>
          <t>proposed</t>
        </is>
      </c>
      <c r="L62" s="8" t="inlineStr">
        <is>
          <t>(project file) El_Cerrito_Budget_Part_3.pdf</t>
        </is>
      </c>
      <c r="M62" s="8" t="inlineStr">
        <is>
          <t>p.262</t>
        </is>
      </c>
      <c r="N62" s="8" t="inlineStr">
        <is>
          <t>P-proj</t>
        </is>
      </c>
      <c r="O62" s="8" t="inlineStr">
        <is>
          <t>September 20, 2026</t>
        </is>
      </c>
    </row>
    <row r="63">
      <c r="A63" s="8" t="inlineStr">
        <is>
          <t>F091</t>
        </is>
      </c>
      <c r="B63" s="8" t="inlineStr">
        <is>
          <t>CTX-CIP</t>
        </is>
      </c>
      <c r="C63" s="8" t="inlineStr">
        <is>
          <t>State grants (secured) in CIP FY27-31 / SB1 RMRA in CIP FY27-31</t>
        </is>
      </c>
      <c r="D63" s="8" t="inlineStr">
        <is>
          <t>State</t>
        </is>
      </c>
      <c r="E63" s="9" t="n">
        <v>7059900</v>
      </c>
      <c r="F63" s="8" t="inlineStr">
        <is>
          <t>context_only</t>
        </is>
      </c>
      <c r="G63" s="8" t="inlineStr">
        <is>
          <t>June 2026</t>
        </is>
      </c>
      <c r="H63" s="8" t="inlineStr">
        <is>
          <t>State grants (secured) $7,059,900; SB1 RMRA $2,903,100</t>
        </is>
      </c>
      <c r="I63" s="8" t="inlineStr">
        <is>
          <t>City</t>
        </is>
      </c>
      <c r="J63" s="8" t="inlineStr">
        <is>
          <t>Two funding-source totals shown, not full source breakdown</t>
        </is>
      </c>
      <c r="K63" s="8" t="inlineStr">
        <is>
          <t>proposed</t>
        </is>
      </c>
      <c r="L63" s="8" t="inlineStr">
        <is>
          <t>(project file) El_Cerrito_Budget_Part_3.pdf</t>
        </is>
      </c>
      <c r="M63" s="8" t="inlineStr">
        <is>
          <t>p.269</t>
        </is>
      </c>
      <c r="N63" s="8" t="inlineStr">
        <is>
          <t>P-proj</t>
        </is>
      </c>
      <c r="O63" s="8" t="inlineStr">
        <is>
          <t>September 20, 2026</t>
        </is>
      </c>
    </row>
    <row r="64">
      <c r="A64" s="8" t="inlineStr">
        <is>
          <t>F100</t>
        </is>
      </c>
      <c r="B64" s="8" t="inlineStr">
        <is>
          <t>PROJ-RICHMOND</t>
        </is>
      </c>
      <c r="C64" s="8" t="inlineStr">
        <is>
          <t>Project cost plan as of 2023</t>
        </is>
      </c>
      <c r="D64" s="8" t="inlineStr">
        <is>
          <t>(estimate)</t>
        </is>
      </c>
      <c r="E64" s="9" t="n">
        <v>10104010</v>
      </c>
      <c r="F64" s="8" t="inlineStr">
        <is>
          <t>estimate</t>
        </is>
      </c>
      <c r="G64" s="8" t="inlineStr">
        <is>
          <t>2023</t>
        </is>
      </c>
      <c r="H64" s="8" t="inlineStr">
        <is>
          <t>CCTA activities total</t>
        </is>
      </c>
      <c r="I64" s="8" t="inlineStr">
        <is>
          <t>City/CCTA</t>
        </is>
      </c>
      <c r="J64" s="8" t="inlineStr">
        <is>
          <t>Older plan</t>
        </is>
      </c>
      <c r="K64" s="8" t="inlineStr">
        <is>
          <t>historical</t>
        </is>
      </c>
      <c r="L64" s="8" t="inlineStr">
        <is>
          <t>(uploaded) Agenda_Bill-12.pdf, Item 6.H, March 3, 2026</t>
        </is>
      </c>
      <c r="M64" s="8" t="inlineStr">
        <is>
          <t>Project Cost Estimate table, p.5</t>
        </is>
      </c>
      <c r="N64" s="8" t="inlineStr">
        <is>
          <t>P</t>
        </is>
      </c>
      <c r="O64" s="8" t="inlineStr">
        <is>
          <t>September 20, 2026</t>
        </is>
      </c>
    </row>
    <row r="65">
      <c r="A65" s="8" t="inlineStr">
        <is>
          <t>F101</t>
        </is>
      </c>
      <c r="B65" s="8" t="inlineStr">
        <is>
          <t>PROJ-RICHMOND</t>
        </is>
      </c>
      <c r="C65" s="8" t="inlineStr">
        <is>
          <t>Project cost plan as of 2024 (funding plan 2024-25)</t>
        </is>
      </c>
      <c r="D65" s="8" t="inlineStr">
        <is>
          <t>(estimate)</t>
        </is>
      </c>
      <c r="E65" s="9" t="n">
        <v>11092010</v>
      </c>
      <c r="F65" s="8" t="inlineStr">
        <is>
          <t>estimate</t>
        </is>
      </c>
      <c r="G65" s="8" t="inlineStr">
        <is>
          <t>2024</t>
        </is>
      </c>
      <c r="H65" s="8" t="inlineStr">
        <is>
          <t>Equals city FAQ $11.092M</t>
        </is>
      </c>
      <c r="I65" s="8" t="inlineStr">
        <is>
          <t>City/CCTA</t>
        </is>
      </c>
      <c r="J65" s="8" t="inlineStr">
        <is>
          <t>Older plan</t>
        </is>
      </c>
      <c r="K65" s="8" t="inlineStr">
        <is>
          <t>historical</t>
        </is>
      </c>
      <c r="L65" s="8" t="inlineStr">
        <is>
          <t>(uploaded) Agenda_Bill-12.pdf, Item 6.H, March 3, 2026</t>
        </is>
      </c>
      <c r="M65" s="8" t="inlineStr">
        <is>
          <t>Project Cost Estimate (p.5) and Funding Plan (pp.5-6)</t>
        </is>
      </c>
      <c r="N65" s="8" t="inlineStr">
        <is>
          <t>P</t>
        </is>
      </c>
      <c r="O65" s="8" t="inlineStr">
        <is>
          <t>September 20, 2026</t>
        </is>
      </c>
    </row>
    <row r="66">
      <c r="A66" s="8" t="inlineStr">
        <is>
          <t>F102</t>
        </is>
      </c>
      <c r="B66" s="8" t="inlineStr">
        <is>
          <t>PROJ-RICHMOND</t>
        </is>
      </c>
      <c r="C66" s="8" t="inlineStr">
        <is>
          <t>Amendment No. 1 project cost (CCTA activities)</t>
        </is>
      </c>
      <c r="D66" s="8" t="inlineStr">
        <is>
          <t>(estimate)</t>
        </is>
      </c>
      <c r="E66" s="9" t="n">
        <v>12798340</v>
      </c>
      <c r="F66" s="8" t="inlineStr">
        <is>
          <t>estimate</t>
        </is>
      </c>
      <c r="G66" s="8" t="inlineStr">
        <is>
          <t>March 3, 2026</t>
        </is>
      </c>
      <c r="H66" s="8" t="inlineStr">
        <is>
          <t>Planning/PM $345,531; consultants $817,061; construction $10,216,902; construction support $1,418,846</t>
        </is>
      </c>
      <c r="I66" s="8" t="inlineStr">
        <is>
          <t>City/CCTA</t>
        </is>
      </c>
      <c r="J66" s="8" t="inlineStr">
        <is>
          <t>Components of F102 not additive with F100-F101</t>
        </is>
      </c>
      <c r="K66" s="8" t="inlineStr">
        <is>
          <t>adopted</t>
        </is>
      </c>
      <c r="L66" s="8" t="inlineStr">
        <is>
          <t>(uploaded) Exhibit_A_to_Resolution-4.pdf</t>
        </is>
      </c>
      <c r="M66" s="8" t="inlineStr">
        <is>
          <t>Attachments B and C</t>
        </is>
      </c>
      <c r="N66" s="8" t="inlineStr">
        <is>
          <t>P</t>
        </is>
      </c>
      <c r="O66" s="8" t="inlineStr">
        <is>
          <t>September 20, 2026</t>
        </is>
      </c>
    </row>
    <row r="67">
      <c r="A67" s="8" t="inlineStr">
        <is>
          <t>F103</t>
        </is>
      </c>
      <c r="B67" s="8" t="inlineStr">
        <is>
          <t>PROJ-RICHMOND</t>
        </is>
      </c>
      <c r="C67" s="8" t="inlineStr">
        <is>
          <t>Total project cost including City administration support</t>
        </is>
      </c>
      <c r="D67" s="8" t="inlineStr">
        <is>
          <t>(estimate)</t>
        </is>
      </c>
      <c r="E67" s="9" t="n">
        <v>12878610</v>
      </c>
      <c r="F67" s="8" t="inlineStr">
        <is>
          <t>estimate</t>
        </is>
      </c>
      <c r="G67" s="8" t="inlineStr">
        <is>
          <t>March 3, 2026</t>
        </is>
      </c>
      <c r="H67" s="8" t="inlineStr">
        <is>
          <t>Adds $80,270 City consultant/project administration (SB1 $25,000 + Measure A $55,270)</t>
        </is>
      </c>
      <c r="I67" s="8" t="inlineStr">
        <is>
          <t>City</t>
        </is>
      </c>
      <c r="J67" s="8" t="inlineStr">
        <is>
          <t>F102 + $80,270</t>
        </is>
      </c>
      <c r="K67" s="8" t="inlineStr">
        <is>
          <t>adopted</t>
        </is>
      </c>
      <c r="L67" s="8" t="inlineStr">
        <is>
          <t>(uploaded) Agenda_Bill-12.pdf, Item 6.H, March 3, 2026</t>
        </is>
      </c>
      <c r="M67" s="8" t="inlineStr">
        <is>
          <t>Project Cost Estimate table, p.5</t>
        </is>
      </c>
      <c r="N67" s="8" t="inlineStr">
        <is>
          <t>P</t>
        </is>
      </c>
      <c r="O67" s="8" t="inlineStr">
        <is>
          <t>September 20, 2026</t>
        </is>
      </c>
    </row>
    <row r="68">
      <c r="A68" s="8" t="inlineStr">
        <is>
          <t>F104</t>
        </is>
      </c>
      <c r="B68" s="8" t="inlineStr">
        <is>
          <t>PROJ-RICHMOND</t>
        </is>
      </c>
      <c r="C68" s="8" t="inlineStr">
        <is>
          <t>City non-federal contribution cap</t>
        </is>
      </c>
      <c r="D68" s="8" t="inlineStr">
        <is>
          <t>Measure J, SB1, Measure A, utility, AHSC</t>
        </is>
      </c>
      <c r="E68" s="9" t="n">
        <v>4795330</v>
      </c>
      <c r="F68" s="8" t="inlineStr">
        <is>
          <t>match</t>
        </is>
      </c>
      <c r="G68" s="8" t="inlineStr">
        <is>
          <t>March 3, 2026</t>
        </is>
      </c>
      <c r="H68" s="8" t="inlineStr">
        <is>
          <t>'Under no circumstances' to exceed without further amendment</t>
        </is>
      </c>
      <c r="I68" s="8" t="inlineStr">
        <is>
          <t>City</t>
        </is>
      </c>
      <c r="J68" s="8">
        <f> F102 minus SS4A $8,003,010</f>
        <v/>
      </c>
      <c r="K68" s="8" t="inlineStr">
        <is>
          <t>adopted</t>
        </is>
      </c>
      <c r="L68" s="8" t="inlineStr">
        <is>
          <t>(uploaded) Exhibit_A_to_Resolution-4.pdf</t>
        </is>
      </c>
      <c r="M68" s="8" t="inlineStr">
        <is>
          <t>Amendment (4)</t>
        </is>
      </c>
      <c r="N68" s="8" t="inlineStr">
        <is>
          <t>P</t>
        </is>
      </c>
      <c r="O68" s="8" t="inlineStr">
        <is>
          <t>September 20, 2026</t>
        </is>
      </c>
    </row>
    <row r="69">
      <c r="A69" s="8" t="inlineStr">
        <is>
          <t>F105</t>
        </is>
      </c>
      <c r="B69" s="8" t="inlineStr">
        <is>
          <t>PROJ-RICHMOND</t>
        </is>
      </c>
      <c r="C69" s="8" t="inlineStr">
        <is>
          <t>CTC SB1 LPP-Formulaic allocation (recommended)</t>
        </is>
      </c>
      <c r="D69" s="8" t="inlineStr">
        <is>
          <t>California Transportation Commission</t>
        </is>
      </c>
      <c r="E69" s="9" t="n">
        <v>800000</v>
      </c>
      <c r="F69" s="8" t="inlineStr">
        <is>
          <t>award</t>
        </is>
      </c>
      <c r="G69" s="8" t="inlineStr">
        <is>
          <t>August 20, 2026</t>
        </is>
      </c>
      <c r="H69" s="8" t="inlineStr">
        <is>
          <t>Vote list also states 'Contribution from other sources: $10,836,000' (implies $11,636,000 total)</t>
        </is>
      </c>
      <c r="I69" s="8" t="inlineStr">
        <is>
          <t>City</t>
        </is>
      </c>
      <c r="J69" s="8" t="inlineStr">
        <is>
          <t>Part of F102 as SB1 LPP</t>
        </is>
      </c>
      <c r="K69" s="8" t="inlineStr">
        <is>
          <t>recommended</t>
        </is>
      </c>
      <c r="L69" s="8" t="inlineStr">
        <is>
          <t>https://catc.ca.gov/-/media/ctc-media/documents/ctc-meetings/2026/2026-08/135-2-5s3-a11y.pdf</t>
        </is>
      </c>
      <c r="M69" s="8" t="inlineStr">
        <is>
          <t>Item 2.5s.(3), project 2</t>
        </is>
      </c>
      <c r="N69" s="8" t="inlineStr">
        <is>
          <t>P</t>
        </is>
      </c>
      <c r="O69" s="8" t="inlineStr">
        <is>
          <t>September 20, 2026</t>
        </is>
      </c>
    </row>
    <row r="70">
      <c r="A70" s="8" t="inlineStr">
        <is>
          <t>F106</t>
        </is>
      </c>
      <c r="B70" s="8" t="inlineStr">
        <is>
          <t>PROJ-RICHMOND</t>
        </is>
      </c>
      <c r="C70" s="8" t="inlineStr">
        <is>
          <t>July 15, 2025 council slide: 'Secured $9 million from various sources between 2022 and 2024'</t>
        </is>
      </c>
      <c r="D70" s="8" t="inlineStr">
        <is>
          <t>(city statement)</t>
        </is>
      </c>
      <c r="E70" s="9" t="n">
        <v>9000000</v>
      </c>
      <c r="F70" s="8" t="inlineStr">
        <is>
          <t>reported_total</t>
        </is>
      </c>
      <c r="G70" s="8" t="inlineStr">
        <is>
          <t>July 15, 2025</t>
        </is>
      </c>
      <c r="H70" s="8" t="inlineStr">
        <is>
          <t>Not itemized; does not match $10.1M or $11.1M plans</t>
        </is>
      </c>
      <c r="I70" s="8" t="inlineStr">
        <is>
          <t>City</t>
        </is>
      </c>
      <c r="J70" s="8" t="inlineStr">
        <is>
          <t>Do not add</t>
        </is>
      </c>
      <c r="K70" s="8" t="inlineStr">
        <is>
          <t>reported</t>
        </is>
      </c>
      <c r="L70" s="8" t="inlineStr">
        <is>
          <t>(uploaded) Presentation-3.pdf</t>
        </is>
      </c>
      <c r="M70" s="8" t="inlineStr">
        <is>
          <t>Slide 26</t>
        </is>
      </c>
      <c r="N70" s="8" t="inlineStr">
        <is>
          <t>P</t>
        </is>
      </c>
      <c r="O70" s="8" t="inlineStr">
        <is>
          <t>September 20, 2026</t>
        </is>
      </c>
    </row>
    <row r="71">
      <c r="A71" s="8" t="inlineStr">
        <is>
          <t>F107</t>
        </is>
      </c>
      <c r="B71" s="8" t="inlineStr">
        <is>
          <t>PROJ-PLAZA-A</t>
        </is>
      </c>
      <c r="C71" s="8" t="inlineStr">
        <is>
          <t>AHSC R8 Standard Agreement: grant maximum</t>
        </is>
      </c>
      <c r="D71" s="8" t="inlineStr">
        <is>
          <t>State AHSC (HCD)</t>
        </is>
      </c>
      <c r="E71" s="9" t="n">
        <v>17992507</v>
      </c>
      <c r="F71" s="8" t="inlineStr">
        <is>
          <t>award</t>
        </is>
      </c>
      <c r="G71" s="8" t="inlineStr">
        <is>
          <t>November 5, 2025</t>
        </is>
      </c>
      <c r="H71" s="8" t="inlineStr">
        <is>
          <t>HRI $3,450,000 + PGM $686,507 + STI $12,856,000 + TRA $1,000,000; all payee = City of El Cerrito. Loan $21,148,570 is separate</t>
        </is>
      </c>
      <c r="I71" s="8" t="inlineStr">
        <is>
          <t>City / Related</t>
        </is>
      </c>
      <c r="J71" s="8" t="inlineStr">
        <is>
          <t>Grant part of F040 ($39,141,077)</t>
        </is>
      </c>
      <c r="K71" s="8" t="inlineStr">
        <is>
          <t>executed</t>
        </is>
      </c>
      <c r="L71" s="8" t="inlineStr">
        <is>
          <t>(uploaded) Standard_Agreement_24-AHSC-18468_pages_from_scan.pdf</t>
        </is>
      </c>
      <c r="M71" s="8" t="inlineStr">
        <is>
          <t>STD 213 item 3; Ex. E Provisions B-E.1 to B-E.5</t>
        </is>
      </c>
      <c r="N71" s="8" t="inlineStr">
        <is>
          <t>P</t>
        </is>
      </c>
      <c r="O71" s="8" t="inlineStr">
        <is>
          <t>September 20, 2026</t>
        </is>
      </c>
    </row>
    <row r="72">
      <c r="A72" s="8" t="inlineStr">
        <is>
          <t>F108</t>
        </is>
      </c>
      <c r="B72" s="8" t="inlineStr">
        <is>
          <t>PROJ-PLAZA-A</t>
        </is>
      </c>
      <c r="C72" s="8" t="inlineStr">
        <is>
          <t>City STI share of AHSC STI grant</t>
        </is>
      </c>
      <c r="D72" s="8" t="inlineStr">
        <is>
          <t>State AHSC (HCD)</t>
        </is>
      </c>
      <c r="E72" s="9" t="n">
        <v>5856000</v>
      </c>
      <c r="F72" s="8" t="inlineStr">
        <is>
          <t>award</t>
        </is>
      </c>
      <c r="G72" s="8" t="inlineStr">
        <is>
          <t>March 3, 2026</t>
        </is>
      </c>
      <c r="H72" s="8" t="inlineStr">
        <is>
          <t>For Richmond Street, Ohlone Greenway, sidewalks, east-west bikeways. Disbursement Agreement Ex. D: STI #2 bikeways $3,376,000 + STI #3 pedestrian $2,480,000 = $5,856,000 (my sums). The $7,000,000 hard-cost line is the BART traction power substation</t>
        </is>
      </c>
      <c r="I72" s="8" t="inlineStr">
        <is>
          <t>City</t>
        </is>
      </c>
      <c r="J72" s="8" t="inlineStr">
        <is>
          <t>Inside F043 ($12,856,000)</t>
        </is>
      </c>
      <c r="K72" s="8" t="inlineStr">
        <is>
          <t>executed</t>
        </is>
      </c>
      <c r="L72" s="8" t="inlineStr">
        <is>
          <t>(uploaded) Agenda_Bill-12.pdf, Item 6.H, March 3, 2026</t>
        </is>
      </c>
      <c r="M72" s="8" t="inlineStr">
        <is>
          <t>Analysis, p.7; Agreement Ex. E STI table (p.14 of 17)</t>
        </is>
      </c>
      <c r="N72" s="8" t="inlineStr">
        <is>
          <t>P</t>
        </is>
      </c>
      <c r="O72" s="8" t="inlineStr">
        <is>
          <t>September 20, 2026</t>
        </is>
      </c>
    </row>
    <row r="73">
      <c r="A73" s="8" t="inlineStr">
        <is>
          <t>F109</t>
        </is>
      </c>
      <c r="B73" s="8" t="inlineStr">
        <is>
          <t>PROJ-PLAZA-A</t>
        </is>
      </c>
      <c r="C73" s="8" t="inlineStr">
        <is>
          <t>City STI balance after Richmond Street allocation</t>
        </is>
      </c>
      <c r="D73" s="8" t="inlineStr">
        <is>
          <t>State AHSC (HCD)</t>
        </is>
      </c>
      <c r="E73" s="9" t="n">
        <v>4055400</v>
      </c>
      <c r="F73" s="8" t="inlineStr">
        <is>
          <t>budget_line</t>
        </is>
      </c>
      <c r="G73" s="8" t="inlineStr">
        <is>
          <t>March 3, 2026</t>
        </is>
      </c>
      <c r="H73" s="8" t="inlineStr">
        <is>
          <t>$5,856,000 - $1,800,600; for 'other Ohlone Greenway, sidewalks, and east-west bikeways'</t>
        </is>
      </c>
      <c r="I73" s="8" t="inlineStr">
        <is>
          <t>City</t>
        </is>
      </c>
      <c r="J73" s="8" t="inlineStr">
        <is>
          <t>Inside F108</t>
        </is>
      </c>
      <c r="K73" s="8" t="inlineStr">
        <is>
          <t>adopted</t>
        </is>
      </c>
      <c r="L73" s="8" t="inlineStr">
        <is>
          <t>(uploaded) Agenda_Bill-12.pdf, Item 6.H, March 3, 2026</t>
        </is>
      </c>
      <c r="M73" s="8" t="inlineStr">
        <is>
          <t>Analysis, p.7</t>
        </is>
      </c>
      <c r="N73" s="8" t="inlineStr">
        <is>
          <t>P</t>
        </is>
      </c>
      <c r="O73" s="8" t="inlineStr">
        <is>
          <t>September 20, 2026</t>
        </is>
      </c>
    </row>
    <row r="74">
      <c r="A74" s="8" t="inlineStr">
        <is>
          <t>F110</t>
        </is>
      </c>
      <c r="B74" s="8" t="inlineStr">
        <is>
          <t>PROJ-PLAZA-A</t>
        </is>
      </c>
      <c r="C74" s="8" t="inlineStr">
        <is>
          <t>Contra Costa County Measure X</t>
        </is>
      </c>
      <c r="D74" s="8" t="inlineStr">
        <is>
          <t>Contra Costa County</t>
        </is>
      </c>
      <c r="E74" s="9" t="n">
        <v>3000000</v>
      </c>
      <c r="F74" s="8" t="inlineStr">
        <is>
          <t>award</t>
        </is>
      </c>
      <c r="G74" s="8" t="inlineStr">
        <is>
          <t>April 2025</t>
        </is>
      </c>
      <c r="H74" s="8" t="inlineStr">
        <is>
          <t>Phase I (Parcel A South), spring 2025</t>
        </is>
      </c>
      <c r="I74" s="8" t="inlineStr">
        <is>
          <t>Related / City</t>
        </is>
      </c>
      <c r="J74" s="8" t="inlineStr">
        <is>
          <t>Different from AHSC and IIGC</t>
        </is>
      </c>
      <c r="K74" s="8" t="inlineStr">
        <is>
          <t>awarded</t>
        </is>
      </c>
      <c r="L74" s="8" t="inlineStr">
        <is>
          <t>(uploaded) Housing_Element_Annual_Progress_Report_2025.pdf</t>
        </is>
      </c>
      <c r="M74" s="8" t="inlineStr">
        <is>
          <t>Program H-2.E/H-2.F notes</t>
        </is>
      </c>
      <c r="N74" s="8" t="inlineStr">
        <is>
          <t>P</t>
        </is>
      </c>
      <c r="O74" s="8" t="inlineStr">
        <is>
          <t>September 20, 2026</t>
        </is>
      </c>
    </row>
    <row r="75">
      <c r="A75" s="8" t="inlineStr">
        <is>
          <t>F111</t>
        </is>
      </c>
      <c r="B75" s="8" t="inlineStr">
        <is>
          <t>REG-TOC</t>
        </is>
      </c>
      <c r="C75" s="8" t="inlineStr">
        <is>
          <t>MTC TOC planning grant to El Cerrito</t>
        </is>
      </c>
      <c r="D75" s="8" t="inlineStr">
        <is>
          <t>MTC</t>
        </is>
      </c>
      <c r="E75" s="9" t="n">
        <v>270000</v>
      </c>
      <c r="F75" s="8" t="inlineStr">
        <is>
          <t>award</t>
        </is>
      </c>
      <c r="G75" s="8" t="inlineStr">
        <is>
          <t>February 14, 2025</t>
        </is>
      </c>
      <c r="H75" s="8" t="inlineStr">
        <is>
          <t>Zoning density / objective design standards within half mile of both BART stations; MTC selected a consultant; work starts 2026</t>
        </is>
      </c>
      <c r="I75" s="8" t="inlineStr">
        <is>
          <t>City</t>
        </is>
      </c>
      <c r="J75" s="8" t="inlineStr">
        <is>
          <t>Separate from the SPASP PDA grant</t>
        </is>
      </c>
      <c r="K75" s="8" t="inlineStr">
        <is>
          <t>awarded</t>
        </is>
      </c>
      <c r="L75" s="8" t="inlineStr">
        <is>
          <t>https://mtc.ca.gov/sites/default/files/meetings/attachments/6219/7aiii_25_0129_Attachment_B_Summary_TOC_Project_Award_Recommendations.pdf</t>
        </is>
      </c>
      <c r="M75" s="8" t="inlineStr">
        <is>
          <t>Table 1</t>
        </is>
      </c>
      <c r="N75" s="8" t="inlineStr">
        <is>
          <t>P</t>
        </is>
      </c>
      <c r="O75" s="8" t="inlineStr">
        <is>
          <t>September 20, 2026</t>
        </is>
      </c>
    </row>
    <row r="76">
      <c r="A76" s="8" t="inlineStr">
        <is>
          <t>F112</t>
        </is>
      </c>
      <c r="B76" s="8" t="inlineStr">
        <is>
          <t>PLAN-HE</t>
        </is>
      </c>
      <c r="C76" s="8" t="inlineStr">
        <is>
          <t>LEAP grant for 2023-2031 Housing Element</t>
        </is>
      </c>
      <c r="D76" s="8" t="inlineStr">
        <is>
          <t>State HCD (LEAP)</t>
        </is>
      </c>
      <c r="E76" s="9" t="n">
        <v>150000</v>
      </c>
      <c r="F76" s="8" t="inlineStr">
        <is>
          <t>award</t>
        </is>
      </c>
      <c r="G76" s="8" t="inlineStr">
        <is>
          <t>2023</t>
        </is>
      </c>
      <c r="H76" s="8" t="inlineStr">
        <is>
          <t>Seven tasks sum to $150,000 (draft preparation $65,426; HCD review $27,680; project admin $20,249; community engagement $12,253; environmental $11,520; technology $9,266; final documents $3,606)</t>
        </is>
      </c>
      <c r="I76" s="8" t="inlineStr">
        <is>
          <t>City</t>
        </is>
      </c>
      <c r="J76" s="8" t="inlineStr"/>
      <c r="K76" s="8" t="inlineStr">
        <is>
          <t>completed</t>
        </is>
      </c>
      <c r="L76" s="8" t="inlineStr">
        <is>
          <t>(uploaded) Housing_Element_Annual_Progress_Report_2025.pdf</t>
        </is>
      </c>
      <c r="M76" s="8" t="inlineStr">
        <is>
          <t>LEAP reporting table</t>
        </is>
      </c>
      <c r="N76" s="8" t="inlineStr">
        <is>
          <t>P</t>
        </is>
      </c>
      <c r="O76" s="8" t="inlineStr">
        <is>
          <t>September 20, 2026</t>
        </is>
      </c>
    </row>
    <row r="77">
      <c r="A77" s="8" t="inlineStr">
        <is>
          <t>F113</t>
        </is>
      </c>
      <c r="B77" s="8" t="inlineStr">
        <is>
          <t>FUND-LMIHAF</t>
        </is>
      </c>
      <c r="C77" s="8" t="inlineStr">
        <is>
          <t>LMIHAF ending balance / available cash</t>
        </is>
      </c>
      <c r="D77" s="8" t="inlineStr">
        <is>
          <t>City Housing Successor</t>
        </is>
      </c>
      <c r="E77" s="9" t="n">
        <v>6960307</v>
      </c>
      <c r="F77" s="8" t="inlineStr">
        <is>
          <t>context_only</t>
        </is>
      </c>
      <c r="G77" s="8" t="inlineStr">
        <is>
          <t>June 30, 2025</t>
        </is>
      </c>
      <c r="H77" s="8" t="inlineStr">
        <is>
          <t>Cash and investments $455,410; interest receivable $1,459,788; loans receivable $5,045,108. Available cash $105,410 after $350,000 committed</t>
        </is>
      </c>
      <c r="I77" s="8" t="inlineStr">
        <is>
          <t>City</t>
        </is>
      </c>
      <c r="J77" s="8" t="inlineStr">
        <is>
          <t>Balance is mostly receivables; not spendable</t>
        </is>
      </c>
      <c r="K77" s="8" t="inlineStr">
        <is>
          <t>reported</t>
        </is>
      </c>
      <c r="L77" s="8" t="inlineStr">
        <is>
          <t>(uploaded) SB341_Report_2024-2025_.pdf</t>
        </is>
      </c>
      <c r="M77" s="8" t="inlineStr">
        <is>
          <t>Sections III, XII</t>
        </is>
      </c>
      <c r="N77" s="8" t="inlineStr">
        <is>
          <t>P</t>
        </is>
      </c>
      <c r="O77" s="8" t="inlineStr">
        <is>
          <t>September 20, 2026</t>
        </is>
      </c>
    </row>
    <row r="78">
      <c r="A78" s="8" t="inlineStr">
        <is>
          <t>F114</t>
        </is>
      </c>
      <c r="B78" s="8" t="inlineStr">
        <is>
          <t>PROJ-PLAZA-CE</t>
        </is>
      </c>
      <c r="C78" s="8" t="inlineStr">
        <is>
          <t>LMIHAF predevelopment loan to Parcel C East</t>
        </is>
      </c>
      <c r="D78" s="8" t="inlineStr">
        <is>
          <t>City Housing Successor</t>
        </is>
      </c>
      <c r="E78" s="9" t="n">
        <v>350000</v>
      </c>
      <c r="F78" s="8" t="inlineStr">
        <is>
          <t>loan</t>
        </is>
      </c>
      <c r="G78" s="8" t="inlineStr">
        <is>
          <t>May 6, 2025</t>
        </is>
      </c>
      <c r="H78" s="8" t="inlineStr">
        <is>
          <t>ECP Parcel C East Housing Partners, LP; 84 units</t>
        </is>
      </c>
      <c r="I78" s="8" t="inlineStr">
        <is>
          <t>City</t>
        </is>
      </c>
      <c r="J78" s="8" t="inlineStr">
        <is>
          <t>Deck describes $350,000 each to Elora and Plaza; not reconciled</t>
        </is>
      </c>
      <c r="K78" s="8" t="inlineStr">
        <is>
          <t>authorized</t>
        </is>
      </c>
      <c r="L78" s="8" t="inlineStr">
        <is>
          <t>(uploaded) SB341_Report_2024-2025_.pdf</t>
        </is>
      </c>
      <c r="M78" s="8" t="inlineStr">
        <is>
          <t>Section X</t>
        </is>
      </c>
      <c r="N78" s="8" t="inlineStr">
        <is>
          <t>P</t>
        </is>
      </c>
      <c r="O78" s="8" t="inlineStr">
        <is>
          <t>September 20, 2026</t>
        </is>
      </c>
    </row>
    <row r="79">
      <c r="A79" s="8" t="inlineStr">
        <is>
          <t>F115</t>
        </is>
      </c>
      <c r="B79" s="8" t="inlineStr">
        <is>
          <t>FUND-LMIHAF</t>
        </is>
      </c>
      <c r="C79" s="8" t="inlineStr">
        <is>
          <t>LMIHAF expenditures FY2019/20-FY2023/24</t>
        </is>
      </c>
      <c r="D79" s="8" t="inlineStr">
        <is>
          <t>City Housing Successor</t>
        </is>
      </c>
      <c r="E79" s="9" t="n">
        <v>700000</v>
      </c>
      <c r="F79" s="8" t="inlineStr">
        <is>
          <t>context_only</t>
        </is>
      </c>
      <c r="G79" s="8" t="inlineStr">
        <is>
          <t>2024</t>
        </is>
      </c>
      <c r="H79" s="8" t="inlineStr">
        <is>
          <t>$173,583 (&lt;=30% AMI) + $255,787 (31-59%) + $270,630 (60-80%)</t>
        </is>
      </c>
      <c r="I79" s="8" t="inlineStr">
        <is>
          <t>City</t>
        </is>
      </c>
      <c r="J79" s="8" t="inlineStr">
        <is>
          <t>Compare deck '$350,000 each to Elora and Plaza'</t>
        </is>
      </c>
      <c r="K79" s="8" t="inlineStr">
        <is>
          <t>reported</t>
        </is>
      </c>
      <c r="L79" s="8" t="inlineStr">
        <is>
          <t>(uploaded) SB341_Report_2024-2025_.pdf</t>
        </is>
      </c>
      <c r="M79" s="8" t="inlineStr">
        <is>
          <t>Section X table</t>
        </is>
      </c>
      <c r="N79" s="8" t="inlineStr">
        <is>
          <t>P</t>
        </is>
      </c>
      <c r="O79" s="8" t="inlineStr">
        <is>
          <t>September 20, 2026</t>
        </is>
      </c>
    </row>
    <row r="80">
      <c r="A80" s="8" t="inlineStr">
        <is>
          <t>F116</t>
        </is>
      </c>
      <c r="B80" s="8" t="inlineStr">
        <is>
          <t>PROJ-DELNORTE</t>
        </is>
      </c>
      <c r="C80" s="8" t="inlineStr">
        <is>
          <t>July 15, 2025 council slide: 'Secured $12.7 million from various sources between 2016-2023'</t>
        </is>
      </c>
      <c r="D80" s="8" t="inlineStr">
        <is>
          <t>(city statement)</t>
        </is>
      </c>
      <c r="E80" s="9" t="n">
        <v>12700000</v>
      </c>
      <c r="F80" s="8" t="inlineStr">
        <is>
          <t>reported_total</t>
        </is>
      </c>
      <c r="G80" s="8" t="inlineStr">
        <is>
          <t>July 15, 2025</t>
        </is>
      </c>
      <c r="H80" s="8" t="inlineStr">
        <is>
          <t>Compare $13.25M (2021 estimate), $14.92M (BART 2023)</t>
        </is>
      </c>
      <c r="I80" s="8" t="inlineStr">
        <is>
          <t>City</t>
        </is>
      </c>
      <c r="J80" s="8" t="inlineStr">
        <is>
          <t>Do not add</t>
        </is>
      </c>
      <c r="K80" s="8" t="inlineStr">
        <is>
          <t>reported</t>
        </is>
      </c>
      <c r="L80" s="8" t="inlineStr">
        <is>
          <t>(uploaded) Presentation-3.pdf</t>
        </is>
      </c>
      <c r="M80" s="8" t="inlineStr">
        <is>
          <t>Slide 26</t>
        </is>
      </c>
      <c r="N80" s="8" t="inlineStr">
        <is>
          <t>P</t>
        </is>
      </c>
      <c r="O80" s="8" t="inlineStr">
        <is>
          <t>September 20, 2026</t>
        </is>
      </c>
    </row>
    <row r="81">
      <c r="A81" s="8" t="inlineStr">
        <is>
          <t>F117</t>
        </is>
      </c>
      <c r="B81" s="8" t="inlineStr">
        <is>
          <t>PROJ-PLAZA-CE</t>
        </is>
      </c>
      <c r="C81" s="8" t="inlineStr">
        <is>
          <t>City active-transportation share of Round 9 request (May 2025 bill)</t>
        </is>
      </c>
      <c r="D81" s="8" t="inlineStr">
        <is>
          <t>State AHSC</t>
        </is>
      </c>
      <c r="E81" s="9" t="n">
        <v>2900000</v>
      </c>
      <c r="F81" s="8" t="inlineStr">
        <is>
          <t>application_requested</t>
        </is>
      </c>
      <c r="G81" s="8" t="inlineStr">
        <is>
          <t>May 6, 2025</t>
        </is>
      </c>
      <c r="H81" s="8" t="inlineStr">
        <is>
          <t>Plus $8.9M VTA railcars in the same application</t>
        </is>
      </c>
      <c r="I81" s="8" t="inlineStr">
        <is>
          <t>City</t>
        </is>
      </c>
      <c r="J81" s="8" t="inlineStr">
        <is>
          <t>Compare F118</t>
        </is>
      </c>
      <c r="K81" s="8" t="inlineStr">
        <is>
          <t>denied</t>
        </is>
      </c>
      <c r="L81" s="8" t="inlineStr">
        <is>
          <t>(project file) Agenda Bill6.pdf</t>
        </is>
      </c>
      <c r="M81" s="8" t="inlineStr">
        <is>
          <t>Item 9.C</t>
        </is>
      </c>
      <c r="N81" s="8" t="inlineStr">
        <is>
          <t>P-proj</t>
        </is>
      </c>
      <c r="O81" s="8" t="inlineStr">
        <is>
          <t>September 20, 2026</t>
        </is>
      </c>
    </row>
    <row r="82">
      <c r="A82" s="8" t="inlineStr">
        <is>
          <t>F118</t>
        </is>
      </c>
      <c r="B82" s="8" t="inlineStr">
        <is>
          <t>PROJ-PLAZA-CE</t>
        </is>
      </c>
      <c r="C82" s="8" t="inlineStr">
        <is>
          <t>City active-transportation share of Round 9 request (March 2026 bill)</t>
        </is>
      </c>
      <c r="D82" s="8" t="inlineStr">
        <is>
          <t>State AHSC</t>
        </is>
      </c>
      <c r="E82" s="9" t="n">
        <v>3500000</v>
      </c>
      <c r="F82" s="8" t="inlineStr">
        <is>
          <t>application_requested</t>
        </is>
      </c>
      <c r="G82" s="8" t="inlineStr">
        <is>
          <t>March 17, 2026</t>
        </is>
      </c>
      <c r="H82" s="8" t="inlineStr">
        <is>
          <t>'$3.5 million for active transportation infrastructure'; application not awarded. City budget calls a $3.5M request 'Round 10'</t>
        </is>
      </c>
      <c r="I82" s="8" t="inlineStr">
        <is>
          <t>City</t>
        </is>
      </c>
      <c r="J82" s="8" t="inlineStr">
        <is>
          <t>Compare F117</t>
        </is>
      </c>
      <c r="K82" s="8" t="inlineStr">
        <is>
          <t>denied</t>
        </is>
      </c>
      <c r="L82" s="8" t="inlineStr">
        <is>
          <t>(uploaded) Agenda_Bill-11.pdf</t>
        </is>
      </c>
      <c r="M82" s="8" t="inlineStr">
        <is>
          <t>Housing Element Highlights</t>
        </is>
      </c>
      <c r="N82" s="8" t="inlineStr">
        <is>
          <t>P</t>
        </is>
      </c>
      <c r="O82" s="8" t="inlineStr">
        <is>
          <t>September 20, 2026</t>
        </is>
      </c>
    </row>
    <row r="83">
      <c r="A83" s="8" t="inlineStr">
        <is>
          <t>F119</t>
        </is>
      </c>
      <c r="B83" s="8" t="inlineStr">
        <is>
          <t>PROJ-PLAZA-A</t>
        </is>
      </c>
      <c r="C83" s="8" t="inlineStr">
        <is>
          <t>STI #1: BART traction power substation at Powell station</t>
        </is>
      </c>
      <c r="D83" s="8" t="inlineStr">
        <is>
          <t>State AHSC (HCD)</t>
        </is>
      </c>
      <c r="E83" s="9" t="n">
        <v>7000000</v>
      </c>
      <c r="F83" s="8" t="inlineStr">
        <is>
          <t>award</t>
        </is>
      </c>
      <c r="G83" s="8" t="inlineStr">
        <is>
          <t>November 6, 2025</t>
        </is>
      </c>
      <c r="H83" s="8" t="inlineStr">
        <is>
          <t>Site utilities line; scheduled August 2027</t>
        </is>
      </c>
      <c r="I83" s="8" t="inlineStr">
        <is>
          <t>BART</t>
        </is>
      </c>
      <c r="J83" s="8" t="inlineStr">
        <is>
          <t>Inside F043</t>
        </is>
      </c>
      <c r="K83" s="8" t="inlineStr">
        <is>
          <t>scheduled</t>
        </is>
      </c>
      <c r="L83" s="8" t="inlineStr">
        <is>
          <t>(uploaded) Disbursement_Agreement_AHSC_R8_Parcel_A_South_pages_from_scan.pdf</t>
        </is>
      </c>
      <c r="M83" s="8" t="inlineStr">
        <is>
          <t>Exhibit D (PDF p.36)</t>
        </is>
      </c>
      <c r="N83" s="8" t="inlineStr">
        <is>
          <t>P</t>
        </is>
      </c>
      <c r="O83" s="8" t="inlineStr">
        <is>
          <t>September 20, 2026</t>
        </is>
      </c>
    </row>
    <row r="84">
      <c r="A84" s="8" t="inlineStr">
        <is>
          <t>F120</t>
        </is>
      </c>
      <c r="B84" s="8" t="inlineStr">
        <is>
          <t>PROJ-PLAZA-A</t>
        </is>
      </c>
      <c r="C84" s="8" t="inlineStr">
        <is>
          <t>STI #2: City Class IV and Class III bikeways (Central Ave, Lincoln Ave, San Diego St/Belmont Ave)</t>
        </is>
      </c>
      <c r="D84" s="8" t="inlineStr">
        <is>
          <t>State AHSC (HCD)</t>
        </is>
      </c>
      <c r="E84" s="9" t="n">
        <v>3376000</v>
      </c>
      <c r="F84" s="8" t="inlineStr">
        <is>
          <t>award</t>
        </is>
      </c>
      <c r="G84" s="8" t="inlineStr">
        <is>
          <t>November 6, 2025</t>
        </is>
      </c>
      <c r="H84" s="8" t="inlineStr">
        <is>
          <t>Sum of the printed monthly schedule August 2027 to April 2028 (my sum). Lincoln Ave Class III was later requested for removal (May 2026)</t>
        </is>
      </c>
      <c r="I84" s="8" t="inlineStr">
        <is>
          <t>City</t>
        </is>
      </c>
      <c r="J84" s="8" t="inlineStr">
        <is>
          <t>Inside F043 and F108</t>
        </is>
      </c>
      <c r="K84" s="8" t="inlineStr">
        <is>
          <t>scheduled</t>
        </is>
      </c>
      <c r="L84" s="8" t="inlineStr">
        <is>
          <t>(uploaded) Disbursement_Agreement_AHSC_R8_Parcel_A_South_pages_from_scan.pdf</t>
        </is>
      </c>
      <c r="M84" s="8" t="inlineStr">
        <is>
          <t>Exhibit D (PDF p.36); Exhibit B (PDF p.30)</t>
        </is>
      </c>
      <c r="N84" s="8" t="inlineStr">
        <is>
          <t>P</t>
        </is>
      </c>
      <c r="O84" s="8" t="inlineStr">
        <is>
          <t>September 20, 2026</t>
        </is>
      </c>
    </row>
    <row r="85">
      <c r="A85" s="8" t="inlineStr">
        <is>
          <t>F121</t>
        </is>
      </c>
      <c r="B85" s="8" t="inlineStr">
        <is>
          <t>PROJ-PLAZA-A</t>
        </is>
      </c>
      <c r="C85" s="8" t="inlineStr">
        <is>
          <t>STI #3: City pedestrian improvements (Richmond St sidewalks, Ohlone Greenway connections, Oak / Elm-Willow St sidewalks)</t>
        </is>
      </c>
      <c r="D85" s="8" t="inlineStr">
        <is>
          <t>State AHSC (HCD)</t>
        </is>
      </c>
      <c r="E85" s="9" t="n">
        <v>2480000</v>
      </c>
      <c r="F85" s="8" t="inlineStr">
        <is>
          <t>award</t>
        </is>
      </c>
      <c r="G85" s="8" t="inlineStr">
        <is>
          <t>November 6, 2025</t>
        </is>
      </c>
      <c r="H85" s="8" t="inlineStr">
        <is>
          <t>Sum of the printed schedule August 2027 to January 2028 (my sum)</t>
        </is>
      </c>
      <c r="I85" s="8" t="inlineStr">
        <is>
          <t>City</t>
        </is>
      </c>
      <c r="J85" s="8" t="inlineStr">
        <is>
          <t>Inside F043 and F108</t>
        </is>
      </c>
      <c r="K85" s="8" t="inlineStr">
        <is>
          <t>scheduled</t>
        </is>
      </c>
      <c r="L85" s="8" t="inlineStr">
        <is>
          <t>(uploaded) Disbursement_Agreement_AHSC_R8_Parcel_A_South_pages_from_scan.pdf</t>
        </is>
      </c>
      <c r="M85" s="8" t="inlineStr">
        <is>
          <t>Exhibit D (PDF p.36)</t>
        </is>
      </c>
      <c r="N85" s="8" t="inlineStr">
        <is>
          <t>P</t>
        </is>
      </c>
      <c r="O85" s="8" t="inlineStr">
        <is>
          <t>September 20, 2026</t>
        </is>
      </c>
    </row>
    <row r="86">
      <c r="A86" s="8" t="inlineStr">
        <is>
          <t>F122</t>
        </is>
      </c>
      <c r="B86" s="8" t="inlineStr">
        <is>
          <t>PROJ-PLAZA-A</t>
        </is>
      </c>
      <c r="C86" s="8" t="inlineStr">
        <is>
          <t>STI budget category: preliminary engineering</t>
        </is>
      </c>
      <c r="D86" s="8" t="inlineStr">
        <is>
          <t>State AHSC (HCD)</t>
        </is>
      </c>
      <c r="E86" s="9" t="n">
        <v>507000</v>
      </c>
      <c r="F86" s="8" t="inlineStr">
        <is>
          <t>budget_line</t>
        </is>
      </c>
      <c r="G86" s="8" t="inlineStr">
        <is>
          <t>November 6, 2025</t>
        </is>
      </c>
      <c r="H86" s="8" t="inlineStr">
        <is>
          <t>Exhibit C activity budget</t>
        </is>
      </c>
      <c r="I86" s="8" t="inlineStr">
        <is>
          <t>City / BART</t>
        </is>
      </c>
      <c r="J86" s="8" t="inlineStr">
        <is>
          <t>Category of F043</t>
        </is>
      </c>
      <c r="K86" s="8" t="inlineStr">
        <is>
          <t>scheduled</t>
        </is>
      </c>
      <c r="L86" s="8" t="inlineStr">
        <is>
          <t>(uploaded) Disbursement_Agreement_AHSC_R8_Parcel_A_South_pages_from_scan.pdf</t>
        </is>
      </c>
      <c r="M86" s="8" t="inlineStr">
        <is>
          <t>Exhibit C (PDF p.33)</t>
        </is>
      </c>
      <c r="N86" s="8" t="inlineStr">
        <is>
          <t>P</t>
        </is>
      </c>
      <c r="O86" s="8" t="inlineStr">
        <is>
          <t>September 20, 2026</t>
        </is>
      </c>
    </row>
    <row r="87">
      <c r="A87" s="8" t="inlineStr">
        <is>
          <t>F123</t>
        </is>
      </c>
      <c r="B87" s="8" t="inlineStr">
        <is>
          <t>PROJ-PLAZA-A</t>
        </is>
      </c>
      <c r="C87" s="8" t="inlineStr">
        <is>
          <t>STI budget category: site preparation</t>
        </is>
      </c>
      <c r="D87" s="8" t="inlineStr">
        <is>
          <t>State AHSC (HCD)</t>
        </is>
      </c>
      <c r="E87" s="9" t="n">
        <v>1388000</v>
      </c>
      <c r="F87" s="8" t="inlineStr">
        <is>
          <t>budget_line</t>
        </is>
      </c>
      <c r="G87" s="8" t="inlineStr">
        <is>
          <t>November 6, 2025</t>
        </is>
      </c>
      <c r="H87" s="8" t="inlineStr"/>
      <c r="I87" s="8" t="inlineStr">
        <is>
          <t>City / BART</t>
        </is>
      </c>
      <c r="J87" s="8" t="inlineStr">
        <is>
          <t>Category of F043</t>
        </is>
      </c>
      <c r="K87" s="8" t="inlineStr">
        <is>
          <t>scheduled</t>
        </is>
      </c>
      <c r="L87" s="8" t="inlineStr">
        <is>
          <t>(uploaded) Disbursement_Agreement_AHSC_R8_Parcel_A_South_pages_from_scan.pdf</t>
        </is>
      </c>
      <c r="M87" s="8" t="inlineStr">
        <is>
          <t>Exhibit C (PDF p.33)</t>
        </is>
      </c>
      <c r="N87" s="8" t="inlineStr">
        <is>
          <t>P</t>
        </is>
      </c>
      <c r="O87" s="8" t="inlineStr">
        <is>
          <t>September 20, 2026</t>
        </is>
      </c>
    </row>
    <row r="88">
      <c r="A88" s="8" t="inlineStr">
        <is>
          <t>F124</t>
        </is>
      </c>
      <c r="B88" s="8" t="inlineStr">
        <is>
          <t>PROJ-PLAZA-A</t>
        </is>
      </c>
      <c r="C88" s="8" t="inlineStr">
        <is>
          <t>STI budget category: site utilities</t>
        </is>
      </c>
      <c r="D88" s="8" t="inlineStr">
        <is>
          <t>State AHSC (HCD)</t>
        </is>
      </c>
      <c r="E88" s="9" t="n">
        <v>170000</v>
      </c>
      <c r="F88" s="8" t="inlineStr">
        <is>
          <t>budget_line</t>
        </is>
      </c>
      <c r="G88" s="8" t="inlineStr">
        <is>
          <t>November 6, 2025</t>
        </is>
      </c>
      <c r="H88" s="8" t="inlineStr"/>
      <c r="I88" s="8" t="inlineStr">
        <is>
          <t>City / BART</t>
        </is>
      </c>
      <c r="J88" s="8" t="inlineStr">
        <is>
          <t>Category of F043</t>
        </is>
      </c>
      <c r="K88" s="8" t="inlineStr">
        <is>
          <t>scheduled</t>
        </is>
      </c>
      <c r="L88" s="8" t="inlineStr">
        <is>
          <t>(uploaded) Disbursement_Agreement_AHSC_R8_Parcel_A_South_pages_from_scan.pdf</t>
        </is>
      </c>
      <c r="M88" s="8" t="inlineStr">
        <is>
          <t>Exhibit C (PDF p.33)</t>
        </is>
      </c>
      <c r="N88" s="8" t="inlineStr">
        <is>
          <t>P</t>
        </is>
      </c>
      <c r="O88" s="8" t="inlineStr">
        <is>
          <t>September 20, 2026</t>
        </is>
      </c>
    </row>
    <row r="89">
      <c r="A89" s="8" t="inlineStr">
        <is>
          <t>F125</t>
        </is>
      </c>
      <c r="B89" s="8" t="inlineStr">
        <is>
          <t>PROJ-PLAZA-A</t>
        </is>
      </c>
      <c r="C89" s="8" t="inlineStr">
        <is>
          <t>STI budget category: complete streets improvements, construction</t>
        </is>
      </c>
      <c r="D89" s="8" t="inlineStr">
        <is>
          <t>State AHSC (HCD)</t>
        </is>
      </c>
      <c r="E89" s="9" t="n">
        <v>10741000</v>
      </c>
      <c r="F89" s="8" t="inlineStr">
        <is>
          <t>budget_line</t>
        </is>
      </c>
      <c r="G89" s="8" t="inlineStr">
        <is>
          <t>November 6, 2025</t>
        </is>
      </c>
      <c r="H89" s="8" t="inlineStr"/>
      <c r="I89" s="8" t="inlineStr">
        <is>
          <t>City / BART</t>
        </is>
      </c>
      <c r="J89" s="8" t="inlineStr">
        <is>
          <t>Category of F043</t>
        </is>
      </c>
      <c r="K89" s="8" t="inlineStr">
        <is>
          <t>scheduled</t>
        </is>
      </c>
      <c r="L89" s="8" t="inlineStr">
        <is>
          <t>(uploaded) Disbursement_Agreement_AHSC_R8_Parcel_A_South_pages_from_scan.pdf</t>
        </is>
      </c>
      <c r="M89" s="8" t="inlineStr">
        <is>
          <t>Exhibit C (PDF p.33)</t>
        </is>
      </c>
      <c r="N89" s="8" t="inlineStr">
        <is>
          <t>P</t>
        </is>
      </c>
      <c r="O89" s="8" t="inlineStr">
        <is>
          <t>September 20, 2026</t>
        </is>
      </c>
    </row>
    <row r="90">
      <c r="A90" s="8" t="inlineStr">
        <is>
          <t>F126</t>
        </is>
      </c>
      <c r="B90" s="8" t="inlineStr">
        <is>
          <t>PROJ-PLAZA-A</t>
        </is>
      </c>
      <c r="C90" s="8" t="inlineStr">
        <is>
          <t>STI budget category: landscaping, amenities, green infrastructure</t>
        </is>
      </c>
      <c r="D90" s="8" t="inlineStr">
        <is>
          <t>State AHSC (HCD)</t>
        </is>
      </c>
      <c r="E90" s="9" t="n">
        <v>50000</v>
      </c>
      <c r="F90" s="8" t="inlineStr">
        <is>
          <t>budget_line</t>
        </is>
      </c>
      <c r="G90" s="8" t="inlineStr">
        <is>
          <t>November 6, 2025</t>
        </is>
      </c>
      <c r="H90" s="8" t="inlineStr">
        <is>
          <t>Categories F122-F126 sum to $12,856,000</t>
        </is>
      </c>
      <c r="I90" s="8" t="inlineStr">
        <is>
          <t>City / BART</t>
        </is>
      </c>
      <c r="J90" s="8" t="inlineStr">
        <is>
          <t>Category of F043</t>
        </is>
      </c>
      <c r="K90" s="8" t="inlineStr">
        <is>
          <t>scheduled</t>
        </is>
      </c>
      <c r="L90" s="8" t="inlineStr">
        <is>
          <t>(uploaded) Disbursement_Agreement_AHSC_R8_Parcel_A_South_pages_from_scan.pdf</t>
        </is>
      </c>
      <c r="M90" s="8" t="inlineStr">
        <is>
          <t>Exhibit C (PDF p.33)</t>
        </is>
      </c>
      <c r="N90" s="8" t="inlineStr">
        <is>
          <t>P</t>
        </is>
      </c>
      <c r="O90" s="8" t="inlineStr">
        <is>
          <t>September 20, 2026</t>
        </is>
      </c>
    </row>
    <row r="91">
      <c r="A91" s="8" t="inlineStr">
        <is>
          <t>F127</t>
        </is>
      </c>
      <c r="B91" s="8" t="inlineStr">
        <is>
          <t>PROJ-PLAZA-CE</t>
        </is>
      </c>
      <c r="C91" s="8" t="inlineStr">
        <is>
          <t>Round 10 total request (Parcel C East)</t>
        </is>
      </c>
      <c r="D91" s="8" t="inlineStr">
        <is>
          <t>State AHSC (SGC/HCD), Round 10</t>
        </is>
      </c>
      <c r="E91" s="9" t="n">
        <v>40200000</v>
      </c>
      <c r="F91" s="8" t="inlineStr">
        <is>
          <t>application_requested</t>
        </is>
      </c>
      <c r="G91" s="8" t="inlineStr">
        <is>
          <t>May 4, 2026</t>
        </is>
      </c>
      <c r="H91" s="8" t="inlineStr">
        <is>
          <t>Application deadline May 4, 2026; results expected December 2026. Bikeways: Class III on Norvell, Albermarle and Lincoln (2.2 lane miles) plus Class IV on Pierce (0.4 miles); Richmond Street dropped</t>
        </is>
      </c>
      <c r="I91" s="8" t="inlineStr">
        <is>
          <t>City / Related California</t>
        </is>
      </c>
      <c r="J91" s="8" t="inlineStr">
        <is>
          <t>Contains F128</t>
        </is>
      </c>
      <c r="K91" s="8" t="inlineStr">
        <is>
          <t>submitted</t>
        </is>
      </c>
      <c r="L91" s="8" t="inlineStr">
        <is>
          <t>AHSC Round 10 application workbook (Ira's records)</t>
        </is>
      </c>
      <c r="M91" s="8" t="inlineStr">
        <is>
          <t>Workbook total (recorded September 11, 2026)</t>
        </is>
      </c>
      <c r="N91" s="8" t="inlineStr">
        <is>
          <t>P (workbook; not re-opened for this report)</t>
        </is>
      </c>
      <c r="O91" s="8" t="inlineStr">
        <is>
          <t>September 20, 2026</t>
        </is>
      </c>
    </row>
    <row r="92">
      <c r="A92" s="8" t="inlineStr">
        <is>
          <t>F128</t>
        </is>
      </c>
      <c r="B92" s="8" t="inlineStr">
        <is>
          <t>PROJ-PLAZA-CE</t>
        </is>
      </c>
      <c r="C92" s="8" t="inlineStr">
        <is>
          <t>Round 10 Complete Streets element</t>
        </is>
      </c>
      <c r="D92" s="8" t="inlineStr">
        <is>
          <t>State AHSC (SGC/HCD), Round 10</t>
        </is>
      </c>
      <c r="E92" s="9" t="n">
        <v>3500000</v>
      </c>
      <c r="F92" s="8" t="inlineStr">
        <is>
          <t>application_requested</t>
        </is>
      </c>
      <c r="G92" s="8" t="inlineStr">
        <is>
          <t>May 4, 2026</t>
        </is>
      </c>
      <c r="H92" s="8" t="inlineStr">
        <is>
          <t>City budget: 'approximately $3.5 million in Complete Streets improvements as part of the City's AHSC Parcel C East application'</t>
        </is>
      </c>
      <c r="I92" s="8" t="inlineStr">
        <is>
          <t>City</t>
        </is>
      </c>
      <c r="J92" s="8" t="inlineStr">
        <is>
          <t>Part of F127</t>
        </is>
      </c>
      <c r="K92" s="8" t="inlineStr">
        <is>
          <t>submitted</t>
        </is>
      </c>
      <c r="L92" s="8" t="inlineStr">
        <is>
          <t>FY2026-27/FY2027-28 Biennial Budget, Community Development accomplishments</t>
        </is>
      </c>
      <c r="M92" s="8" t="inlineStr">
        <is>
          <t>Community Development accomplishments section</t>
        </is>
      </c>
      <c r="N92" s="8" t="inlineStr">
        <is>
          <t>P-proj</t>
        </is>
      </c>
      <c r="O92" s="8" t="inlineStr">
        <is>
          <t>September 20, 2026</t>
        </is>
      </c>
    </row>
  </sheetData>
  <autoFilter ref="A1:O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2026-09-20T18:44:17Z</dcterms:created>
  <dcterms:modified xmlns:dcterms="http://purl.org/dc/terms/" xmlns:xsi="http://www.w3.org/2001/XMLSchema-instance" xsi:type="dcterms:W3CDTF">2026-09-20T18:44:17Z</dcterms:modified>
</cp:coreProperties>
</file>